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nicholas.baxter\Downloads\"/>
    </mc:Choice>
  </mc:AlternateContent>
  <xr:revisionPtr revIDLastSave="0" documentId="13_ncr:1_{DD1D22CC-AA4A-4B24-B522-60AED9EA9E79}" xr6:coauthVersionLast="47" xr6:coauthVersionMax="47" xr10:uidLastSave="{00000000-0000-0000-0000-000000000000}"/>
  <bookViews>
    <workbookView xWindow="-28920" yWindow="-120" windowWidth="29040" windowHeight="15720" tabRatio="688" xr2:uid="{00000000-000D-0000-FFFF-FFFF00000000}"/>
  </bookViews>
  <sheets>
    <sheet name="Key" sheetId="13" r:id="rId1"/>
    <sheet name="Data Validation" sheetId="15" state="hidden" r:id="rId2"/>
    <sheet name="Customer, Business &amp; Corporate" sheetId="14" r:id="rId3"/>
    <sheet name="Strat, Policy &amp; Transformation" sheetId="10" r:id="rId4"/>
    <sheet name="Community &amp; Place Delivery" sheetId="12" r:id="rId5"/>
  </sheets>
  <definedNames>
    <definedName name="_xlnm._FilterDatabase" localSheetId="4" hidden="1">'Community &amp; Place Delivery'!$A$1:$Q$72</definedName>
    <definedName name="_xlnm._FilterDatabase" localSheetId="2" hidden="1">'Customer, Business &amp; Corporate'!$A$1:$Q$52</definedName>
    <definedName name="_xlnm._FilterDatabase" localSheetId="3" hidden="1">'Strat, Policy &amp; Transformation'!$A$1:$Q$39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4" l="1"/>
  <c r="I34" i="14"/>
  <c r="I6" i="14"/>
</calcChain>
</file>

<file path=xl/sharedStrings.xml><?xml version="1.0" encoding="utf-8"?>
<sst xmlns="http://schemas.openxmlformats.org/spreadsheetml/2006/main" count="2022" uniqueCount="594">
  <si>
    <t>SADC Contracts Register</t>
  </si>
  <si>
    <r>
      <rPr>
        <sz val="14"/>
        <color rgb="FF000000"/>
        <rFont val="Calibri"/>
        <family val="2"/>
      </rPr>
      <t xml:space="preserve">Welcome to the SADC Contract Register. SADC has 3 Directorates which are </t>
    </r>
    <r>
      <rPr>
        <b/>
        <sz val="14"/>
        <color rgb="FF7030A0"/>
        <rFont val="Calibri"/>
        <family val="2"/>
      </rPr>
      <t xml:space="preserve">Customer, Business &amp; Corporate Support, </t>
    </r>
    <r>
      <rPr>
        <b/>
        <sz val="14"/>
        <color rgb="FF00B050"/>
        <rFont val="Calibri"/>
        <family val="2"/>
      </rPr>
      <t>Community &amp; Place Delivery</t>
    </r>
  </si>
  <si>
    <r>
      <rPr>
        <sz val="14"/>
        <color rgb="FF000000"/>
        <rFont val="Calibri"/>
        <family val="2"/>
      </rPr>
      <t>and</t>
    </r>
    <r>
      <rPr>
        <b/>
        <sz val="14"/>
        <color rgb="FF00B050"/>
        <rFont val="Calibri"/>
        <family val="2"/>
      </rPr>
      <t xml:space="preserve"> </t>
    </r>
    <r>
      <rPr>
        <b/>
        <sz val="14"/>
        <color rgb="FF0070C0"/>
        <rFont val="Calibri"/>
        <family val="2"/>
      </rPr>
      <t>Strategy, Policy &amp; Transformation</t>
    </r>
  </si>
  <si>
    <r>
      <rPr>
        <sz val="11"/>
        <color rgb="FF000000"/>
        <rFont val="Calibri"/>
        <family val="2"/>
      </rPr>
      <t xml:space="preserve">All SADC Contracts </t>
    </r>
    <r>
      <rPr>
        <b/>
        <sz val="11"/>
        <color rgb="FF000000"/>
        <rFont val="Calibri"/>
        <family val="2"/>
      </rPr>
      <t>Over £10K in a Contract's Life Span</t>
    </r>
    <r>
      <rPr>
        <sz val="11"/>
        <color rgb="FF000000"/>
        <rFont val="Calibri"/>
        <family val="2"/>
      </rPr>
      <t xml:space="preserve"> can be viewed by directorate and are managed by their SADC Contracts Manager. </t>
    </r>
  </si>
  <si>
    <t>General Housekeeping</t>
  </si>
  <si>
    <t>The contract register can be viewed and edited by every contract owner. Please leave the contract register without any filters, hidden rows and please do not change the</t>
  </si>
  <si>
    <t xml:space="preserve">formatting of the register. Please ensure all fields are completed in the standard format of other contracts. If you need assistance with any field please speak to </t>
  </si>
  <si>
    <t xml:space="preserve">Procurement where we will assist you. </t>
  </si>
  <si>
    <t>RAG Status</t>
  </si>
  <si>
    <r>
      <rPr>
        <sz val="11"/>
        <color rgb="FF000000"/>
        <rFont val="Calibri"/>
        <family val="2"/>
      </rPr>
      <t xml:space="preserve">If the date in the current expiry date (column O) is highlighted in </t>
    </r>
    <r>
      <rPr>
        <b/>
        <sz val="11"/>
        <color rgb="FFFFC000"/>
        <rFont val="Calibri"/>
        <family val="2"/>
      </rPr>
      <t>Amber</t>
    </r>
    <r>
      <rPr>
        <sz val="11"/>
        <color rgb="FF000000"/>
        <rFont val="Calibri"/>
        <family val="2"/>
      </rPr>
      <t xml:space="preserve">, then this will need to be reviewed by the SADC Contracts Manager in the near future. </t>
    </r>
  </si>
  <si>
    <r>
      <rPr>
        <sz val="11"/>
        <color rgb="FF000000"/>
        <rFont val="Calibri"/>
        <family val="2"/>
      </rPr>
      <t xml:space="preserve">If the contract is highlighted as critical (column D) or high value (column E) then the review period to expiry date will be </t>
    </r>
    <r>
      <rPr>
        <b/>
        <sz val="11"/>
        <color rgb="FF000000"/>
        <rFont val="Calibri"/>
        <family val="2"/>
      </rPr>
      <t>12 months plus</t>
    </r>
    <r>
      <rPr>
        <sz val="11"/>
        <color rgb="FF000000"/>
        <rFont val="Calibri"/>
        <family val="2"/>
      </rPr>
      <t>. Allowing the contract</t>
    </r>
  </si>
  <si>
    <t>owner enough time to re-procure, renew or terminate the goods or services of contract.</t>
  </si>
  <si>
    <r>
      <rPr>
        <sz val="11"/>
        <color rgb="FF000000"/>
        <rFont val="Calibri"/>
        <family val="2"/>
      </rPr>
      <t xml:space="preserve">If the date in the current expiry date (column O) is highlighted in </t>
    </r>
    <r>
      <rPr>
        <b/>
        <sz val="11"/>
        <color rgb="FFFF0000"/>
        <rFont val="Calibri"/>
        <family val="2"/>
      </rPr>
      <t>Red</t>
    </r>
    <r>
      <rPr>
        <sz val="11"/>
        <color rgb="FF000000"/>
        <rFont val="Calibri"/>
        <family val="2"/>
      </rPr>
      <t>, then the contract has expired. Contract owners must review and update their contracts prior to expiry.</t>
    </r>
  </si>
  <si>
    <r>
      <rPr>
        <sz val="11"/>
        <color rgb="FF000000"/>
        <rFont val="Calibri"/>
        <family val="2"/>
      </rPr>
      <t xml:space="preserve">Contract owners should be putting the contract expiry in your Outlook Calendars, and for low value (under £25K), low risk allow at least </t>
    </r>
    <r>
      <rPr>
        <b/>
        <sz val="11"/>
        <color rgb="FF000000"/>
        <rFont val="Calibri"/>
        <family val="2"/>
      </rPr>
      <t>3 months</t>
    </r>
    <r>
      <rPr>
        <sz val="11"/>
        <color rgb="FF000000"/>
        <rFont val="Calibri"/>
        <family val="2"/>
      </rPr>
      <t xml:space="preserve"> prior to expiry to re-procure, </t>
    </r>
  </si>
  <si>
    <r>
      <rPr>
        <sz val="11"/>
        <color rgb="FF000000"/>
        <rFont val="Calibri"/>
        <family val="2"/>
      </rPr>
      <t xml:space="preserve">renew or terminate. If the contract is highlighted as critical (column D) or high value (column E) then the review period to expiry date will be </t>
    </r>
    <r>
      <rPr>
        <b/>
        <sz val="11"/>
        <color rgb="FF000000"/>
        <rFont val="Calibri"/>
        <family val="2"/>
      </rPr>
      <t>12 months plus</t>
    </r>
    <r>
      <rPr>
        <sz val="11"/>
        <color rgb="FF000000"/>
        <rFont val="Calibri"/>
        <family val="2"/>
      </rPr>
      <t>. Allowing the contract</t>
    </r>
  </si>
  <si>
    <t>Definition of Lease Contract</t>
  </si>
  <si>
    <t>A lease contract (where SADC is a lessee) is a legal agreement which states that an asset is leased to the Council. SADC (the lessee) pays the supplier (the lessor) the right to use the asset for a specific</t>
  </si>
  <si>
    <t>period of time.</t>
  </si>
  <si>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</si>
  <si>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</si>
  <si>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</si>
  <si>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</si>
  <si>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</si>
  <si>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£1M, including aggregate i.e. length of contract is 3 years, £50k per year, total contract value £150k. This would be a high value contract</t>
  </si>
  <si>
    <t>Please see column F, for Critical</t>
  </si>
  <si>
    <t xml:space="preserve">Definition of a SME Voluntary/ Community Sector Organisation Sector </t>
  </si>
  <si>
    <t>An SME stands for Small Medium Enterprise with fewer than 500 employees with turnover less than 50M Euros under EU Commission.</t>
  </si>
  <si>
    <t> </t>
  </si>
  <si>
    <t>A Community Sector Organisation includes charities (registered and unregistered), community groups, community interst companies, and voluntary organisations.</t>
  </si>
  <si>
    <t>Contract Type</t>
  </si>
  <si>
    <t>Contract let via Framework</t>
  </si>
  <si>
    <t>Contract let via Open Tender</t>
  </si>
  <si>
    <t>Contract let via Quotes</t>
  </si>
  <si>
    <t>Direct Award through a Framework</t>
  </si>
  <si>
    <t>Direct Award through an Exemption</t>
  </si>
  <si>
    <t>Shared Service</t>
  </si>
  <si>
    <t>Grant</t>
  </si>
  <si>
    <t>Contract Title</t>
  </si>
  <si>
    <t>Contract Description</t>
  </si>
  <si>
    <t>Supplier Name</t>
  </si>
  <si>
    <t>Lease Contract Yes/No?</t>
  </si>
  <si>
    <t>Critical Contract Yes/No?</t>
  </si>
  <si>
    <t>High Value Contract Yes/ No?</t>
  </si>
  <si>
    <t>Which Procurement Rules apply?</t>
  </si>
  <si>
    <t>Estimated yearly contract Value</t>
  </si>
  <si>
    <t>Estimated Contract Value</t>
  </si>
  <si>
    <t>Directorate</t>
  </si>
  <si>
    <t>Service Area</t>
  </si>
  <si>
    <t>Commencement Date</t>
  </si>
  <si>
    <t>Initial Expiry Date</t>
  </si>
  <si>
    <t>Length of contract</t>
  </si>
  <si>
    <t>Extension Options</t>
  </si>
  <si>
    <t>Current Expiry Date</t>
  </si>
  <si>
    <t>Cash Receipting &amp; Income Distribution Systems</t>
  </si>
  <si>
    <t>Access Paysuite Ltd (Known as Capita Pay 360 now The Access Group)</t>
  </si>
  <si>
    <t>No</t>
  </si>
  <si>
    <t>Yes</t>
  </si>
  <si>
    <t>PCR 2015</t>
  </si>
  <si>
    <t>Customer, Business and Corporate support</t>
  </si>
  <si>
    <t>Finance</t>
  </si>
  <si>
    <t>3 years</t>
  </si>
  <si>
    <t>1+1</t>
  </si>
  <si>
    <t>Verulamium Museum Roofing Works</t>
  </si>
  <si>
    <t>Repairs and maintence to Verulamium Museum roof</t>
  </si>
  <si>
    <t>Acclaim Contracts Ltd</t>
  </si>
  <si>
    <t xml:space="preserve">N/A
</t>
  </si>
  <si>
    <t xml:space="preserve">166,991.00
</t>
  </si>
  <si>
    <t>Built Environment</t>
  </si>
  <si>
    <t>10-12 Weeks</t>
  </si>
  <si>
    <t>N/A</t>
  </si>
  <si>
    <t xml:space="preserve">CCOS S </t>
  </si>
  <si>
    <t>Commercial Agents to have design input and ensure successful rental of commercial spaces</t>
  </si>
  <si>
    <t>Aitchison Raffety</t>
  </si>
  <si>
    <t>Customer, Business and Corporate Support</t>
  </si>
  <si>
    <t>Capital Projects</t>
  </si>
  <si>
    <t>TBC</t>
  </si>
  <si>
    <t xml:space="preserve">1 year </t>
  </si>
  <si>
    <t>Annual Review</t>
  </si>
  <si>
    <t>AllPay Ltd - Call off contract relating to electronic payment services</t>
  </si>
  <si>
    <t xml:space="preserve">Call off contract relating to electronic payment services (Lot 1 - Multiple Network Managed Service) </t>
  </si>
  <si>
    <t>AllPay Ltd</t>
  </si>
  <si>
    <t>2 years</t>
  </si>
  <si>
    <t>31/11/2025</t>
  </si>
  <si>
    <t>Buildings Insurance - Leasehold Flats &amp; Mortgaged properties</t>
  </si>
  <si>
    <t>Buildings Insurance arranged on behalf of leaseholders and Council mortgagors</t>
  </si>
  <si>
    <t>Aspen Insurance UK Ltd</t>
  </si>
  <si>
    <t xml:space="preserve">3 years </t>
  </si>
  <si>
    <t xml:space="preserve">2 year extension option </t>
  </si>
  <si>
    <t>Delivery of polling booths</t>
  </si>
  <si>
    <t xml:space="preserve">Supply, delivery &amp; set up of polling booths </t>
  </si>
  <si>
    <t xml:space="preserve">Auckland Manufacturing </t>
  </si>
  <si>
    <t>Electoral Services</t>
  </si>
  <si>
    <t>01/11/2018</t>
  </si>
  <si>
    <t>4 years</t>
  </si>
  <si>
    <t>Legal services for completion of sale of residential and commercial units</t>
  </si>
  <si>
    <t>BDB Pitmans</t>
  </si>
  <si>
    <t xml:space="preserve">External Audit </t>
  </si>
  <si>
    <t>external audit</t>
  </si>
  <si>
    <t>BDO LLP</t>
  </si>
  <si>
    <t xml:space="preserve">5 years </t>
  </si>
  <si>
    <t>5 years contract</t>
  </si>
  <si>
    <t>Insurance Tender 2023</t>
  </si>
  <si>
    <t>Engineering</t>
  </si>
  <si>
    <t>British Engineering Services Ltd</t>
  </si>
  <si>
    <t>2yrs</t>
  </si>
  <si>
    <t>Internal Audit Services</t>
  </si>
  <si>
    <t>Provide Shared Service Internal Audit to SADC</t>
  </si>
  <si>
    <t>Broxbourne Council</t>
  </si>
  <si>
    <t>Group Life Assurance</t>
  </si>
  <si>
    <t>Life Assurance</t>
  </si>
  <si>
    <t>Canada Life</t>
  </si>
  <si>
    <t>Human Resources</t>
  </si>
  <si>
    <t>annual review</t>
  </si>
  <si>
    <t>1 year</t>
  </si>
  <si>
    <t>Financial Management System</t>
  </si>
  <si>
    <t>Capita IB Solutions</t>
  </si>
  <si>
    <t>1.5 Years</t>
  </si>
  <si>
    <t>Annual Renewal</t>
  </si>
  <si>
    <t>Asset Valuation for Capital Accounting purposes</t>
  </si>
  <si>
    <t>CBRE Ltd</t>
  </si>
  <si>
    <t>Estates</t>
  </si>
  <si>
    <t>1 year + 1 year</t>
  </si>
  <si>
    <t>Xpress Electoral Management System</t>
  </si>
  <si>
    <t>Electoral registration and election management software</t>
  </si>
  <si>
    <t>Civica</t>
  </si>
  <si>
    <t>Election Services  Stationery</t>
  </si>
  <si>
    <t>Provision of election and electoral registration stationery</t>
  </si>
  <si>
    <t>Civica Election Services</t>
  </si>
  <si>
    <t>06/02/2023</t>
  </si>
  <si>
    <t>ESPO MSTAR Framework - Agency Workers</t>
  </si>
  <si>
    <t>Provision of vendor neutral service for agency temps</t>
  </si>
  <si>
    <t>Comensura</t>
  </si>
  <si>
    <t>3 Years</t>
  </si>
  <si>
    <t>1 + 1</t>
  </si>
  <si>
    <t>Utility Bills &amp; Electricity Supply</t>
  </si>
  <si>
    <t xml:space="preserve">Supply of electricity </t>
  </si>
  <si>
    <t>EDF</t>
  </si>
  <si>
    <t>Procurement</t>
  </si>
  <si>
    <t>2 Years</t>
  </si>
  <si>
    <t>EntitledTo</t>
  </si>
  <si>
    <t>Benefit Calculator tool (St Albans branded)</t>
  </si>
  <si>
    <t>EntitledTo Ltd</t>
  </si>
  <si>
    <t>Benefits</t>
  </si>
  <si>
    <t>31/03/2022</t>
  </si>
  <si>
    <t>Building Cleaning Services for St Albans &amp; District Council. Contract Ref: HCC1911908</t>
  </si>
  <si>
    <t>Building Cleaning Services</t>
  </si>
  <si>
    <t>Evergreen Facilities Services Ltd</t>
  </si>
  <si>
    <t xml:space="preserve">5 Years </t>
  </si>
  <si>
    <t>M &amp; E maintenance contract for all Estate Service Buildings</t>
  </si>
  <si>
    <t>Term maintenance contract for all Estate Service Buildings</t>
  </si>
  <si>
    <t>GetFix Ltd</t>
  </si>
  <si>
    <t>Absence Management System</t>
  </si>
  <si>
    <t>Absence Management Solution</t>
  </si>
  <si>
    <t>GoodShape (Formerly FirstCare Ltd)</t>
  </si>
  <si>
    <t>Drakes Drive Redevelopment Project</t>
  </si>
  <si>
    <t>QS Services</t>
  </si>
  <si>
    <t>Hainstone Chartered Surveyors</t>
  </si>
  <si>
    <t>Monthly</t>
  </si>
  <si>
    <t>Abbots Avenue West Redevelopment Project</t>
  </si>
  <si>
    <t>Pre Construction services for Abbots Avenue West</t>
  </si>
  <si>
    <t>Helix Construct Ltd</t>
  </si>
  <si>
    <t>2 months</t>
  </si>
  <si>
    <t>Idox Estates Management Software</t>
  </si>
  <si>
    <t>Idox</t>
  </si>
  <si>
    <t xml:space="preserve">Agreement for the provision of an integrated legal case management and time recording system </t>
  </si>
  <si>
    <t>Iken Business Limited</t>
  </si>
  <si>
    <t>Legal</t>
  </si>
  <si>
    <t>Inform Plc - Business Rates</t>
  </si>
  <si>
    <t>Business Rates RV finder and Appeals Provision calculation</t>
  </si>
  <si>
    <t>Inform Holdings Ltd (formally Inform CPI Ltd including Analyse Local)</t>
  </si>
  <si>
    <t>Revenues</t>
  </si>
  <si>
    <t>Responsive Repairs for Commercial Buildings</t>
  </si>
  <si>
    <t>Kirkman and Jourdain Ltd</t>
  </si>
  <si>
    <t>KPMG LLP</t>
  </si>
  <si>
    <t>Treasury management</t>
  </si>
  <si>
    <t>Treasury Management Advisors</t>
  </si>
  <si>
    <t>Link Treasury Services Ltd</t>
  </si>
  <si>
    <t>Insurance Broking services</t>
  </si>
  <si>
    <t>Provision of Insurance Broking services</t>
  </si>
  <si>
    <t>Marsh Ltd</t>
  </si>
  <si>
    <t>1 years</t>
  </si>
  <si>
    <t>Extended for 1 years under HOS approval</t>
  </si>
  <si>
    <t>Main Construction Contract</t>
  </si>
  <si>
    <t>Morgan Sindall</t>
  </si>
  <si>
    <t>King Offa Redevelopment Project</t>
  </si>
  <si>
    <t>Main Contractor for King Offa Project</t>
  </si>
  <si>
    <t>Neilcott Construction Ltd</t>
  </si>
  <si>
    <t>Modern Gov Committee Mgt System software support &amp; maintenance</t>
  </si>
  <si>
    <t>New Technology Enterprise Limited (Civica Modern.Gov)</t>
  </si>
  <si>
    <t>Democratic Services</t>
  </si>
  <si>
    <t>5 year contract</t>
  </si>
  <si>
    <t>none</t>
  </si>
  <si>
    <t>Water Management</t>
  </si>
  <si>
    <t>Legionella control</t>
  </si>
  <si>
    <t>Orion Building and Engineering Services Ltd</t>
  </si>
  <si>
    <t>Oxbury Chartered Surveyors</t>
  </si>
  <si>
    <t>The Hedges Housing Development</t>
  </si>
  <si>
    <t>The Hedges Housing Development - Main Works Contract</t>
  </si>
  <si>
    <t>Parrott Construction Ltd</t>
  </si>
  <si>
    <t>Pick Everard Ltd</t>
  </si>
  <si>
    <t>31/06/2026</t>
  </si>
  <si>
    <t>Direct Award</t>
  </si>
  <si>
    <t>EA Services</t>
  </si>
  <si>
    <t>Agreement for Connect Service ( and Equipment)</t>
  </si>
  <si>
    <t>Public-i</t>
  </si>
  <si>
    <t>5 year</t>
  </si>
  <si>
    <t>HRA Right to Buy Valuation Service</t>
  </si>
  <si>
    <t>Rumball Sedgwick</t>
  </si>
  <si>
    <t>HR &amp; Payroll Services</t>
  </si>
  <si>
    <t>Provision of managed payroll services and HR system (through MHR Global)</t>
  </si>
  <si>
    <t>Softcat Ltd</t>
  </si>
  <si>
    <t>5 years</t>
  </si>
  <si>
    <t>None</t>
  </si>
  <si>
    <t>The Hedges Redevelopment Project</t>
  </si>
  <si>
    <t>StaceLLP</t>
  </si>
  <si>
    <t>Team Energy Utilities SIgma</t>
  </si>
  <si>
    <t>Team Energy</t>
  </si>
  <si>
    <t>12 months</t>
  </si>
  <si>
    <t>Thomson Reuters On-line Publications Service</t>
  </si>
  <si>
    <t xml:space="preserve">On-line provision of legal publications </t>
  </si>
  <si>
    <t>Thomson Reuters Professional UK Limited</t>
  </si>
  <si>
    <t>Utility Bills &amp; Gas Supply</t>
  </si>
  <si>
    <t xml:space="preserve">Supply of gas </t>
  </si>
  <si>
    <t>Total Energy</t>
  </si>
  <si>
    <t>£324,000</t>
  </si>
  <si>
    <t>Property, Contract works &amp; terrorism</t>
  </si>
  <si>
    <t>Travelers Insurance Co. Ltd</t>
  </si>
  <si>
    <t>Employee Assistance Programme</t>
  </si>
  <si>
    <t>Vita Health (Formerly Right Management)</t>
  </si>
  <si>
    <t xml:space="preserve"> Ridgeview Lodge Project</t>
  </si>
  <si>
    <t>Cost Consultant Support for Drainage Upgrade</t>
  </si>
  <si>
    <t>WT Partnership</t>
  </si>
  <si>
    <t>ongoing until work complete</t>
  </si>
  <si>
    <t>Insurance Tender 2022</t>
  </si>
  <si>
    <t>Liability, Motor, Crime &amp; Group Peronal Accident</t>
  </si>
  <si>
    <t>Zurich Municipal</t>
  </si>
  <si>
    <t>2 yrs</t>
  </si>
  <si>
    <t>Email and file archiving</t>
  </si>
  <si>
    <t>Archive Solution (Waterford)</t>
  </si>
  <si>
    <t xml:space="preserve">Archive solution </t>
  </si>
  <si>
    <t>Strategy, Policy &amp; Transformation</t>
  </si>
  <si>
    <t>Information &amp; Communication Technology</t>
  </si>
  <si>
    <t>5 Years</t>
  </si>
  <si>
    <t>Digital Platform products (Salesforce)</t>
  </si>
  <si>
    <r>
      <rPr>
        <sz val="11"/>
        <color rgb="FF000000"/>
        <rFont val="Arial"/>
        <family val="2"/>
      </rPr>
      <t xml:space="preserve">Ongoing licensing, support and professional services for digital platform </t>
    </r>
    <r>
      <rPr>
        <b/>
        <sz val="11"/>
        <color rgb="FF000000"/>
        <rFont val="Arial"/>
        <family val="2"/>
      </rPr>
      <t>products</t>
    </r>
    <r>
      <rPr>
        <sz val="11"/>
        <color rgb="FF000000"/>
        <rFont val="Arial"/>
        <family val="2"/>
      </rPr>
      <t xml:space="preserve"> covering </t>
    </r>
    <r>
      <rPr>
        <b/>
        <sz val="11"/>
        <color rgb="FF000000"/>
        <rFont val="Arial"/>
        <family val="2"/>
      </rPr>
      <t xml:space="preserve"> </t>
    </r>
    <r>
      <rPr>
        <sz val="11"/>
        <color rgb="FF000000"/>
        <rFont val="Arial"/>
        <family val="2"/>
      </rPr>
      <t>CRM, IT &amp; HR processes and MyStalbans self service portal</t>
    </r>
  </si>
  <si>
    <t>ARCUS Global Ltd</t>
  </si>
  <si>
    <t xml:space="preserve">Option to extend by two 12 month extensions </t>
  </si>
  <si>
    <t>ICT Infrastructure</t>
  </si>
  <si>
    <t>Procurement of replacement ICT infrastructure</t>
  </si>
  <si>
    <t>Boxee (formally Softbox) (Epaton)</t>
  </si>
  <si>
    <t>?</t>
  </si>
  <si>
    <t>31-Nov-2025</t>
  </si>
  <si>
    <t>Software licensing</t>
  </si>
  <si>
    <t>Microsoft Enterprise Agreement</t>
  </si>
  <si>
    <t>Bytes Technology Group</t>
  </si>
  <si>
    <t>3 Year</t>
  </si>
  <si>
    <t xml:space="preserve">Software Licesning </t>
  </si>
  <si>
    <t>Email Gateway (Mimecast)</t>
  </si>
  <si>
    <t xml:space="preserve">Bytes Technology Group </t>
  </si>
  <si>
    <t>3 year</t>
  </si>
  <si>
    <t xml:space="preserve">CharterHouse </t>
  </si>
  <si>
    <t>Network Support (Extreme)</t>
  </si>
  <si>
    <t>Charter House</t>
  </si>
  <si>
    <t>Security software</t>
  </si>
  <si>
    <t>Anti Virus, Encryption and Firewall (Sophos)</t>
  </si>
  <si>
    <t>Chess</t>
  </si>
  <si>
    <t>Hosting, support and maintainence</t>
  </si>
  <si>
    <t>Website hosting and support</t>
  </si>
  <si>
    <t>CIVIC UK</t>
  </si>
  <si>
    <t>Customer Delivery</t>
  </si>
  <si>
    <t>Strategic Fund- Grants</t>
  </si>
  <si>
    <t>service where individuals can solve problems through tailored advice. include debt, benefit entitlement, housing, legal and issues around discrimination.</t>
  </si>
  <si>
    <t xml:space="preserve">Citizen Advice St Albans District </t>
  </si>
  <si>
    <t>Grants</t>
  </si>
  <si>
    <t>Will be extended for 1 year from April 2024-March 2025</t>
  </si>
  <si>
    <t>Civica Document Management System</t>
  </si>
  <si>
    <t>Consolidated Electronic Document Management System (Revenues, Benefits, Housing, Planning, Building Control, Freedom of Information)</t>
  </si>
  <si>
    <t>Civica UK Ltd</t>
  </si>
  <si>
    <t>To provide representation, advice, information, support and volunteering brokerage to voluntary and community groups and  members of the general public.</t>
  </si>
  <si>
    <t xml:space="preserve">Communities 1st </t>
  </si>
  <si>
    <t>Cadcorp GIS</t>
  </si>
  <si>
    <t>Annual support and maintenance on Geographical Information Systems</t>
  </si>
  <si>
    <t>Computer Aided Development Corporation (previously recorded as CADCORP)</t>
  </si>
  <si>
    <t>Annual review</t>
  </si>
  <si>
    <t xml:space="preserve">Daisy </t>
  </si>
  <si>
    <t>Disaster Recovery Contract</t>
  </si>
  <si>
    <t>Daisy Communications Ltd</t>
  </si>
  <si>
    <t>One Year contract</t>
  </si>
  <si>
    <t>Daisy Phone Lines</t>
  </si>
  <si>
    <t>Daisy Corporate Services Trading Limited</t>
  </si>
  <si>
    <t>Purchase of Hardware</t>
  </si>
  <si>
    <t>Dell Incorporation Ltd</t>
  </si>
  <si>
    <t>GGP Systems - Corporate Gazetteer</t>
  </si>
  <si>
    <t>Software for the  Corporate Land and Property database.</t>
  </si>
  <si>
    <t>GGP Systems</t>
  </si>
  <si>
    <t>Business Support</t>
  </si>
  <si>
    <t>HertsCC</t>
  </si>
  <si>
    <t>Internet network services for the Civic Centre and satellite sites</t>
  </si>
  <si>
    <t>Hertfordshire County Council</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</si>
  <si>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</si>
  <si>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</si>
  <si>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</si>
  <si>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xml:space="preserve">Digital Services </t>
  </si>
  <si>
    <t xml:space="preserve"> Review by the end of January 2027</t>
  </si>
  <si>
    <t>NEC Application Software Support (Northgate Revenues &amp; Benefits)</t>
  </si>
  <si>
    <t>Consolidated departmental application software. (Revenues, Benefits)</t>
  </si>
  <si>
    <t>NEC Software Solutions UK Ltd</t>
  </si>
  <si>
    <t>NEC Software (Northgate)</t>
  </si>
  <si>
    <t xml:space="preserve">DBA Contract </t>
  </si>
  <si>
    <t>NEC Application Software Support (Northgate Environment)</t>
  </si>
  <si>
    <t>Consolidated departmental application software. (Environmental Services, Planning, Building Control, Land Charges)</t>
  </si>
  <si>
    <t>Email Data Leakage Protection (DLP)</t>
  </si>
  <si>
    <t>Email Data Leakage Protection (DLP) (Egress)</t>
  </si>
  <si>
    <t>NGS</t>
  </si>
  <si>
    <t>(1 year rolling)</t>
  </si>
  <si>
    <t>Security Firewall (Fortigate)</t>
  </si>
  <si>
    <t xml:space="preserve">Security Penetration Test </t>
  </si>
  <si>
    <t>Security (Surecloud)</t>
  </si>
  <si>
    <t>Pentest</t>
  </si>
  <si>
    <t>Postal Goods and Services</t>
  </si>
  <si>
    <t>Enveloping machine</t>
  </si>
  <si>
    <t>Quadient</t>
  </si>
  <si>
    <t>3 years + 3 years</t>
  </si>
  <si>
    <t xml:space="preserve">Hybrid print and mail service including Council Tax annual billing </t>
  </si>
  <si>
    <t>Ricoh</t>
  </si>
  <si>
    <t>1 Year</t>
  </si>
  <si>
    <t>18 + 18 + 18 + 18 months</t>
  </si>
  <si>
    <t>Ransomware Protection</t>
  </si>
  <si>
    <t>Ransomware Protection (Bullwall)</t>
  </si>
  <si>
    <t>DocuSign</t>
  </si>
  <si>
    <t>E-signature solution for Legal and Housing Services using DocuSign</t>
  </si>
  <si>
    <t>Risual</t>
  </si>
  <si>
    <t>Pentesec</t>
  </si>
  <si>
    <t>SIEM Solution Security (Rapid 7)</t>
  </si>
  <si>
    <t xml:space="preserve">SIEM Solution </t>
  </si>
  <si>
    <t xml:space="preserve">Salesforce platform Licensing </t>
  </si>
  <si>
    <t xml:space="preserve">Salesforce Licensing </t>
  </si>
  <si>
    <t xml:space="preserve"> Webapplication Firewall</t>
  </si>
  <si>
    <t>Webapplication Firewall (Barracuda)</t>
  </si>
  <si>
    <t>eLearning and training</t>
  </si>
  <si>
    <t>eLearning and training (Knowbe4)</t>
  </si>
  <si>
    <t>Videcom - Public Space CCTV</t>
  </si>
  <si>
    <t>Provision of CCTV &amp; Monitoring</t>
  </si>
  <si>
    <t>Videcom Ltd</t>
  </si>
  <si>
    <t>£: 1,734,350.79</t>
  </si>
  <si>
    <t>Community Protection</t>
  </si>
  <si>
    <t>5 years with option of 2 year extension.</t>
  </si>
  <si>
    <t>Mobile Solutions</t>
  </si>
  <si>
    <t>Corporate Mobile contract</t>
  </si>
  <si>
    <t>Vodafone</t>
  </si>
  <si>
    <t xml:space="preserve">Information Communication </t>
  </si>
  <si>
    <t>Telephony supplier</t>
  </si>
  <si>
    <t>Voip system</t>
  </si>
  <si>
    <t>29/02/2025</t>
  </si>
  <si>
    <t>Option to extend by 2 years</t>
  </si>
  <si>
    <t>29/02/2026</t>
  </si>
  <si>
    <t>Welldata Ltd</t>
  </si>
  <si>
    <t>Annual DBA Support</t>
  </si>
  <si>
    <t>Welldata</t>
  </si>
  <si>
    <t>Community &amp; Place Delivery</t>
  </si>
  <si>
    <t xml:space="preserve">Procurement of replacement Server </t>
  </si>
  <si>
    <t>Procurement of replacement Police</t>
  </si>
  <si>
    <t xml:space="preserve">Control Of Legionella Bacteria Contract </t>
  </si>
  <si>
    <t>Orion Engineering Services</t>
  </si>
  <si>
    <t>Housing Asset Team</t>
  </si>
  <si>
    <t>Strategic Housing</t>
  </si>
  <si>
    <t xml:space="preserve">The Refubishment of Hydraulic Passenger Lift No. 1 </t>
  </si>
  <si>
    <t>To refurbish passenger lift at Drovers Way car park.</t>
  </si>
  <si>
    <t>Apex Lift &amp; Escalator Engineers Ltd</t>
  </si>
  <si>
    <t xml:space="preserve">Parking </t>
  </si>
  <si>
    <t>Contract Let via Open Tender</t>
  </si>
  <si>
    <t>Parks &amp; Green Spaces</t>
  </si>
  <si>
    <t>3 months</t>
  </si>
  <si>
    <t>Bodycams for Enforcment Officers</t>
  </si>
  <si>
    <t>Reliance High-Tech Ltd</t>
  </si>
  <si>
    <t>6 months extension</t>
  </si>
  <si>
    <t>ShopSafe Service Agreement</t>
  </si>
  <si>
    <t>Provision of 2 radios for St Albans Business Crime Partnership</t>
  </si>
  <si>
    <t>ShopSafe Ltd</t>
  </si>
  <si>
    <t xml:space="preserve">12 months </t>
  </si>
  <si>
    <t>Maintenance Service Agreement for Multi-Story Car Parks</t>
  </si>
  <si>
    <t>Summit Elevators</t>
  </si>
  <si>
    <t>.</t>
  </si>
  <si>
    <t>Planned Preventative Maintenance Agreement</t>
  </si>
  <si>
    <t>Maintenance contract for equipment at two multi storey car parks</t>
  </si>
  <si>
    <t>NCP Ltd</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</si>
  <si>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</si>
  <si>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</si>
  <si>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</si>
  <si>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n/a</t>
  </si>
  <si>
    <t xml:space="preserve">Unattended Payments Service Agreement </t>
  </si>
  <si>
    <t xml:space="preserve">Provision of card payment processing </t>
  </si>
  <si>
    <t>Advam</t>
  </si>
  <si>
    <t>36 months</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</si>
  <si>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</si>
  <si>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</si>
  <si>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</si>
  <si>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</si>
  <si>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</si>
  <si>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</si>
  <si>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</si>
  <si>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</si>
  <si>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 xml:space="preserve">Agreement for the Provision of the PayByPhone Service </t>
  </si>
  <si>
    <t>Parking cashless payment provider</t>
  </si>
  <si>
    <t>Pay By Phone Ltd (PBP)</t>
  </si>
  <si>
    <t>24 months</t>
  </si>
  <si>
    <t>1 year extension</t>
  </si>
  <si>
    <t>CCTV Maintenance contract</t>
  </si>
  <si>
    <t>Maintenance contract for the CCTV equipment at Drovers Way and Russell Ave car parks</t>
  </si>
  <si>
    <t>Bottled Water and water coolers</t>
  </si>
  <si>
    <t>Provision of bottled water and coolers to the offices in Drovers Way car park</t>
  </si>
  <si>
    <t>Eden Springs Ltd</t>
  </si>
  <si>
    <t>Level 2 Strategic Flood Risk Assessment</t>
  </si>
  <si>
    <t>JBA Consulting</t>
  </si>
  <si>
    <t>Spatial Planning</t>
  </si>
  <si>
    <t>Gypsy and Traveller Accommodation Assessment (GTAA)</t>
  </si>
  <si>
    <t>Opinion Research Services (ORS)</t>
  </si>
  <si>
    <t>Tree survey MyTrees software &amp; support</t>
  </si>
  <si>
    <t>Provision of web based tree survey software &amp; associated support</t>
  </si>
  <si>
    <t>Tim Moya Associates</t>
  </si>
  <si>
    <t>Digital Traffic Order Software</t>
  </si>
  <si>
    <t>Yellow Line Parking Ltd T/A Appyway Ltd</t>
  </si>
  <si>
    <t>Digital Mapping</t>
  </si>
  <si>
    <t>Electrical Testing &amp; Rewiring Contract 2022 -2025</t>
  </si>
  <si>
    <t>Rewiring of Domestic Properties</t>
  </si>
  <si>
    <t>Penmilne Contractors</t>
  </si>
  <si>
    <t>24/11/22</t>
  </si>
  <si>
    <t>3 + 2 years</t>
  </si>
  <si>
    <t>+1+1 option available</t>
  </si>
  <si>
    <t>Sustainability Appraisal and Habitat Regulations Assessment for the Local Plan</t>
  </si>
  <si>
    <t>Aecom</t>
  </si>
  <si>
    <t xml:space="preserve">Playing Pitch Strategy </t>
  </si>
  <si>
    <t>KKP</t>
  </si>
  <si>
    <t>£19,890</t>
  </si>
  <si>
    <t>Green Belt Review</t>
  </si>
  <si>
    <t>Ove Arup &amp; Partners International Ltd</t>
  </si>
  <si>
    <t>£186,277</t>
  </si>
  <si>
    <t>Local Plan, Strategic Sites and CIL Viability Reports</t>
  </si>
  <si>
    <t>BNP Paribas</t>
  </si>
  <si>
    <t>Local Plan consultation software</t>
  </si>
  <si>
    <t>Objective Corporation Limited</t>
  </si>
  <si>
    <t>01/06/2010 (Approx)</t>
  </si>
  <si>
    <t>Anual Review</t>
  </si>
  <si>
    <t>Infrastructure Delivery Plan (IDP)</t>
  </si>
  <si>
    <t>Infrastructre Delivery Plan (IDP)</t>
  </si>
  <si>
    <t>OVE ARUP &amp; Partners Ltd</t>
  </si>
  <si>
    <t>Historic Environment Support</t>
  </si>
  <si>
    <t>Provide Historic Environment support and advice in relation to the preparation and review of Local Plans and any supporting guidance</t>
  </si>
  <si>
    <t>Essex County Council (acting through Place Services)</t>
  </si>
  <si>
    <t>27 months</t>
  </si>
  <si>
    <t>Citizens Advice Housing Caseworker</t>
  </si>
  <si>
    <t>Provision of Housing Caseworkers (2x)</t>
  </si>
  <si>
    <t>Citizens Advice</t>
  </si>
  <si>
    <t>Homeswapper Renewal</t>
  </si>
  <si>
    <t>Provision of Home Swapper mutual exchange service to residents in the district</t>
  </si>
  <si>
    <t>Housing Partners</t>
  </si>
  <si>
    <t>1 year rolling</t>
  </si>
  <si>
    <t xml:space="preserve"> </t>
  </si>
  <si>
    <t>Provision of Housing Options software</t>
  </si>
  <si>
    <t>Provision of software for Housing department and related IT support</t>
  </si>
  <si>
    <t>Marlborough Road, St Albans</t>
  </si>
  <si>
    <t>Provision of staffing at temporary accommodation units</t>
  </si>
  <si>
    <t>Hightown Housing Association</t>
  </si>
  <si>
    <t>10 years</t>
  </si>
  <si>
    <t>Kent House, St Albans</t>
  </si>
  <si>
    <t>Funding for Specialist Domestic Abuse Workers</t>
  </si>
  <si>
    <t>SAHWR</t>
  </si>
  <si>
    <t>Housing</t>
  </si>
  <si>
    <t>Provision of Homeless Decision Reviews to SADC</t>
  </si>
  <si>
    <t>Homelessness Decision Reviews</t>
  </si>
  <si>
    <t>Residential Management Group Ltd</t>
  </si>
  <si>
    <t>Support Service for Asylum Seekers</t>
  </si>
  <si>
    <t>Communities 1st</t>
  </si>
  <si>
    <t>Reinforced Beds for Temporary Accomodation</t>
  </si>
  <si>
    <t>Reinforced, Anti-Vandal Beds for Temporary Accommodation</t>
  </si>
  <si>
    <t>Alba Beds</t>
  </si>
  <si>
    <t>Gritting of Car Parks in St Albans and Harpenden x12</t>
  </si>
  <si>
    <t>Clearway Gritting</t>
  </si>
  <si>
    <t>The Annual Servicing, safety testing and cleaning of Gas appliances and associated detectors to local authority dwellings. And the routine servicing and maintenance, including 24 hour call out service to communal heating systems.</t>
  </si>
  <si>
    <t>Quality Heating</t>
  </si>
  <si>
    <t>5 + 5 years</t>
  </si>
  <si>
    <t>Stray Dog Collection Services</t>
  </si>
  <si>
    <t>Stray Dog Collections</t>
  </si>
  <si>
    <t>SDK (Environmental) Limited</t>
  </si>
  <si>
    <t>Communtiy &amp; Place Delivery</t>
  </si>
  <si>
    <t>Reg Services</t>
  </si>
  <si>
    <t xml:space="preserve">New Museum and Gallery Catering Brief </t>
  </si>
  <si>
    <t>Leafi</t>
  </si>
  <si>
    <t>Museum Service</t>
  </si>
  <si>
    <t>20/12/2017</t>
  </si>
  <si>
    <t>20/12/2022</t>
  </si>
  <si>
    <t>Waste Management Contract</t>
  </si>
  <si>
    <t>Contract for Waste Management and Cleansing</t>
  </si>
  <si>
    <t>Veolia Environmental Services (UK) Limited</t>
  </si>
  <si>
    <t>Waste Management</t>
  </si>
  <si>
    <t>8 years</t>
  </si>
  <si>
    <t>Public Conveniences Contract</t>
  </si>
  <si>
    <t>Contract for Cleansing of Public Conveniences</t>
  </si>
  <si>
    <t>FCC Waste Management Limited (formerly Urbaser Limited)</t>
  </si>
  <si>
    <t>Commercial Waste Disposal via HCC</t>
  </si>
  <si>
    <t>Recharge for the disposal of commercial and market waste</t>
  </si>
  <si>
    <t>Energy Efficiency/ Low Carbon works</t>
  </si>
  <si>
    <t>Housing Repairs  Housing Capital Projects (Phase 2)</t>
  </si>
  <si>
    <t>Correct Contract Services Ltd</t>
  </si>
  <si>
    <t>31 months</t>
  </si>
  <si>
    <t>Door Entry Systems</t>
  </si>
  <si>
    <t>Masco</t>
  </si>
  <si>
    <t>Communal Lights Electrical testing</t>
  </si>
  <si>
    <t>Communal Lights maintenance</t>
  </si>
  <si>
    <t>£50,000</t>
  </si>
  <si>
    <t xml:space="preserve">Extended by 1+1 year  </t>
  </si>
  <si>
    <t xml:space="preserve">Communal Aerials </t>
  </si>
  <si>
    <t>SCCI currently</t>
  </si>
  <si>
    <t>£60,000</t>
  </si>
  <si>
    <t>Maintenance to Passenger Lifts  and Lift /Stair Lifts Hoist contract</t>
  </si>
  <si>
    <t>Stannah Lift Services Ltd</t>
  </si>
  <si>
    <t>£70,000</t>
  </si>
  <si>
    <t>£180,000</t>
  </si>
  <si>
    <t>1+1 option available to extend</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</si>
  <si>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</si>
  <si>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</si>
  <si>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</si>
  <si>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</si>
  <si>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</si>
  <si>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t>
  </si>
  <si>
    <t>Specialist advice from an Archaeologist to support determination of planning applications/preapp queries (statutory and non-statutory services)</t>
  </si>
  <si>
    <t>Development Management</t>
  </si>
  <si>
    <t>Rent Sense Software</t>
  </si>
  <si>
    <t>Installation of Rent Sense Software</t>
  </si>
  <si>
    <t>Mobysoft Ltd</t>
  </si>
  <si>
    <t>12 Months</t>
  </si>
  <si>
    <t>Promaster</t>
  </si>
  <si>
    <t>Housing condition survey, servising, energy and asbestos monitoring software.</t>
  </si>
  <si>
    <t>Orchard</t>
  </si>
  <si>
    <t>Housing Management SoftWare System</t>
  </si>
  <si>
    <t>Software  with property and tenancy details, repairs information, service charge information and repairs</t>
  </si>
  <si>
    <t>MRI Enterprise</t>
  </si>
  <si>
    <t>Ongoing</t>
  </si>
  <si>
    <t>Rolling</t>
  </si>
  <si>
    <t>Integrated Asset Management Service - housing repairs and some capital projects</t>
  </si>
  <si>
    <t>Housing Repairs  Housing Capital Projects</t>
  </si>
  <si>
    <t>Morgan Sindall Property Services</t>
  </si>
  <si>
    <t>Housing Repairs &amp; Maintenance</t>
  </si>
  <si>
    <t xml:space="preserve">5+5 years (15 total) </t>
  </si>
  <si>
    <t>Maintenance, Repair &amp; new installs</t>
  </si>
  <si>
    <t>Watret &amp; Co Ltd</t>
  </si>
  <si>
    <t>Management of Leisure facilities</t>
  </si>
  <si>
    <t>Management of Leisure facilities (8 Facilities &amp; Services)</t>
  </si>
  <si>
    <t>Everyone Active (SLM)</t>
  </si>
  <si>
    <t>Leisure</t>
  </si>
  <si>
    <t>10 Years</t>
  </si>
  <si>
    <t>Leisure Health &amp; Saftey Consultants</t>
  </si>
  <si>
    <t>Health &amp; Saftey Consultants</t>
  </si>
  <si>
    <t>Right Directions</t>
  </si>
  <si>
    <t>2Years</t>
  </si>
  <si>
    <t>Grounds Maintenance</t>
  </si>
  <si>
    <t>Grounds Maintenance services to parks and green spaces in district plus hanging basket maintenance for parish councils</t>
  </si>
  <si>
    <t>John O'Conner (Grounds Maintenance) Limited</t>
  </si>
  <si>
    <t>Accommodation and community-based specialist domestic abuse services</t>
  </si>
  <si>
    <t>St Albans and Hertsmere Womens Refuge (SAHWR)</t>
  </si>
  <si>
    <t xml:space="preserve">Open Door: To provide a night shelter for Homeless people in the District </t>
  </si>
  <si>
    <t>NO</t>
  </si>
  <si>
    <t>Master contract hire agreement</t>
  </si>
  <si>
    <t>Provision of the electric vehicle fleet</t>
  </si>
  <si>
    <t>Fleetdrive Management Ltd T/A Drive Electric</t>
  </si>
  <si>
    <t xml:space="preserve">PCr2015 </t>
  </si>
  <si>
    <t>Firm Foundations: St Albans School of Art</t>
  </si>
  <si>
    <t>Exhibition development and curation</t>
  </si>
  <si>
    <t>University of Hertfordshire Arts + Culture</t>
  </si>
  <si>
    <t>Museums</t>
  </si>
  <si>
    <t>MASTER CONTRACT SCHEDULE </t>
  </si>
  <si>
    <t>Provision  of the PCN &amp; Permit Processing &amp; Enforcement System with Comprehensive Management Information suite</t>
  </si>
  <si>
    <t>Imperial Civil Enforcement Solutions Ltd</t>
  </si>
  <si>
    <t>No?</t>
  </si>
  <si>
    <t>Tener of River Ver Trail Footpath andSurfaceing</t>
  </si>
  <si>
    <t>Delivered of bridge replacement and footpath inprovements in Pocket Park</t>
  </si>
  <si>
    <t>Agreement between Mediation Hertfordshire and SACDC</t>
  </si>
  <si>
    <t>Mediation services for Housing 25-26</t>
  </si>
  <si>
    <t>Mediation Hertfordshire</t>
  </si>
  <si>
    <t>Resident Engagement Platform</t>
  </si>
  <si>
    <t>CX Feedback, software to assist and automate resident engagement and insight.</t>
  </si>
  <si>
    <t>Target Applications Ltd.</t>
  </si>
  <si>
    <t>1 year (year 4 extension option)</t>
  </si>
  <si>
    <t>Money Advice Service for Tenancy Service</t>
  </si>
  <si>
    <t>Provision of specialist money advice appointments to help tenants and residents manage their debts and sustain their tenancies.</t>
  </si>
  <si>
    <t>Direct Debit Payments for garden waste</t>
  </si>
  <si>
    <t>Garden waste direct debits</t>
  </si>
  <si>
    <t>Go-Cardless</t>
  </si>
  <si>
    <t>PCR2015</t>
  </si>
  <si>
    <t>Waste</t>
  </si>
  <si>
    <t xml:space="preserve">12 Month </t>
  </si>
  <si>
    <t>TRO (Traffic Regulation Orders) Consultancy Services</t>
  </si>
  <si>
    <t>Citisense Ltd</t>
  </si>
  <si>
    <t>Version: June 2025 -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</si>
</sst>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_-[$£-809]* #,##0_-;\-[$£-809]* #,##0_-;_-[$£-809]* \-??_-;_-@_-"/>
    <numFmt numFmtId="168" formatCode="&quot;£&quot;#,##0.00"/>
    <numFmt numFmtId="169" formatCode="&quot;£&quot;#,##0"/>
    <numFmt numFmtId="170" formatCode="dd\.mm\.yyyy;@"/>
    <numFmt numFmtId="171" formatCode="_(&quot;$&quot;* #,##0.00_);_(&quot;$&quot;* \(#,##0.00\);_(&quot;$&quot;* &quot;-&quot;??_);_(@_)"/>
    <numFmt numFmtId="172" formatCode="_-[$£-809]* #,##0.00_-;\-[$£-809]* #,##0.00_-;_-[$£-809]* &quot;-&quot;??_-;_-@_-"/>
  </numFmts>
  <fonts count="37">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8"/>
      <name val="Arial"/>
      <family val="2"/>
    </font>
    <font>
      <sz val="11"/>
      <name val="Arial"/>
      <family val="2"/>
    </font>
    <font>
      <b/>
      <sz val="11"/>
      <name val="Arial"/>
      <family val="2"/>
    </font>
    <font>
      <sz val="11"/>
      <color indexed="63"/>
      <name val="Arial"/>
      <family val="2"/>
    </font>
    <font>
      <sz val="11"/>
      <color theme="1"/>
      <name val="Arial"/>
      <family val="2"/>
    </font>
    <font>
      <sz val="11"/>
      <color rgb="FF000000"/>
      <name val="Arial"/>
      <family val="2"/>
    </font>
    <font>
      <sz val="11"/>
      <color indexed="8"/>
      <name val="Arial"/>
      <family val="2"/>
    </font>
    <font>
      <sz val="10"/>
      <name val="Arial"/>
      <family val="2"/>
    </font>
    <font>
      <sz val="11"/>
      <color rgb="FF000000"/>
      <name val="Calibri"/>
      <family val="2"/>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4"/>
      <color indexed="8"/>
      <name val="Calibri"/>
      <family val="2"/>
    </font>
    <font>
      <sz val="14"/>
      <color rgb="FF000000"/>
      <name val="Calibri"/>
      <family val="2"/>
    </font>
    <font>
      <b/>
      <sz val="14"/>
      <color rgb="FF0070C0"/>
      <name val="Calibri"/>
      <family val="2"/>
    </font>
    <font>
      <b/>
      <sz val="14"/>
      <color rgb="FF00B050"/>
      <name val="Calibri"/>
      <family val="2"/>
    </font>
    <font>
      <b/>
      <sz val="11"/>
      <color rgb="FF000000"/>
      <name val="Calibri"/>
      <family val="2"/>
    </font>
    <font>
      <b/>
      <sz val="14"/>
      <color rgb="FF7030A0"/>
      <name val="Calibri"/>
      <family val="2"/>
    </font>
    <font>
      <b/>
      <sz val="11"/>
      <color indexed="8"/>
      <name val="Calibri"/>
      <family val="2"/>
    </font>
    <font>
      <sz val="11"/>
      <color indexed="8"/>
      <name val="Calibri"/>
      <family val="2"/>
    </font>
    <font>
      <b/>
      <sz val="11"/>
      <color rgb="FF000000"/>
      <name val="Arial"/>
      <family val="2"/>
    </font>
    <font>
      <b/>
      <sz val="11"/>
      <color rgb="FF000000"/>
      <name val="Calibri"/>
      <family val="2"/>
      <charset val="1"/>
    </font>
    <font>
      <sz val="11"/>
      <color rgb="FF000000"/>
      <name val="Calibri"/>
      <family val="2"/>
      <charset val="1"/>
    </font>
    <font>
      <b/>
      <sz val="11"/>
      <color rgb="FFFFC000"/>
      <name val="Calibri"/>
      <family val="2"/>
    </font>
    <font>
      <b/>
      <sz val="11"/>
      <color rgb="FFFF0000"/>
      <name val="Calibri"/>
      <family val="2"/>
    </font>
    <font>
      <sz val="11"/>
      <color indexed="8"/>
      <name val="Arial"/>
      <family val="2"/>
    </font>
    <font>
      <sz val="11"/>
      <color rgb="FF444444"/>
      <name val="Calibri"/>
      <family val="2"/>
    </font>
    <font>
      <sz val="11"/>
      <color indexed="63"/>
      <name val="Calibri"/>
      <family val="2"/>
    </font>
    <font>
      <sz val="11"/>
      <name val="Calibri"/>
      <family val="2"/>
    </font>
    <font>
      <sz val="11"/>
      <color rgb="FF000000"/>
      <name val="WordVisi_MSFontService"/>
      <charset val="1"/>
    </font>
    <font>
      <sz val="11"/>
      <color rgb="FF000000"/>
      <name val="Verdana"/>
      <family val="2"/>
    </font>
  </fonts>
  <fills count="9">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26"/>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right/>
      <top style="thin">
        <color indexed="64"/>
      </top>
      <bottom style="thin">
        <color indexed="64"/>
      </bottom>
      <diagonal/>
    </border>
    <border>
      <left style="thin">
        <color indexed="8"/>
      </left>
      <right/>
      <top/>
      <bottom/>
      <diagonal/>
    </border>
    <border>
      <left style="thin">
        <color indexed="8"/>
      </left>
      <right/>
      <top style="thin">
        <color indexed="8"/>
      </top>
      <bottom style="thin">
        <color rgb="FF000000"/>
      </bottom>
      <diagonal/>
    </border>
    <border>
      <left/>
      <right style="thin">
        <color rgb="FF000000"/>
      </right>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rgb="FF000000"/>
      </bottom>
      <diagonal/>
    </border>
  </borders>
  <cellStyleXfs count="11">
    <xf numFmtId="0" fontId="0" fillId="0" borderId="0"/>
    <xf numFmtId="0" fontId="3" fillId="0" borderId="0"/>
    <xf numFmtId="0" fontId="3" fillId="0" borderId="0"/>
    <xf numFmtId="0" fontId="4" fillId="0" borderId="0"/>
    <xf numFmtId="0" fontId="12" fillId="0" borderId="0"/>
    <xf numFmtId="43"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533">
    <xf numFmtId="0" fontId="0" fillId="0" borderId="0" xfId="0"/>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166" fontId="9" fillId="0" borderId="1" xfId="0" applyNumberFormat="1"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8" fillId="0" borderId="0" xfId="0" applyFont="1" applyAlignment="1">
      <alignment horizontal="center" vertical="center"/>
    </xf>
    <xf numFmtId="14" fontId="6" fillId="0" borderId="3" xfId="0" applyNumberFormat="1" applyFont="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5" fillId="4" borderId="0" xfId="0" applyFont="1" applyFill="1" applyAlignment="1">
      <alignment horizontal="center" vertical="center"/>
    </xf>
    <xf numFmtId="0" fontId="0" fillId="0" borderId="0" xfId="0" applyAlignment="1">
      <alignment horizontal="center" vertical="center" wrapText="1"/>
    </xf>
    <xf numFmtId="14" fontId="6" fillId="5" borderId="3" xfId="0" applyNumberFormat="1" applyFont="1" applyFill="1" applyBorder="1" applyAlignment="1" applyProtection="1">
      <alignment horizontal="center" vertical="center" wrapText="1"/>
      <protection locked="0"/>
    </xf>
    <xf numFmtId="14" fontId="6" fillId="0" borderId="3" xfId="0" applyNumberFormat="1" applyFont="1" applyBorder="1" applyAlignment="1">
      <alignment horizontal="center" vertical="center" wrapText="1"/>
    </xf>
    <xf numFmtId="0" fontId="6" fillId="0" borderId="12"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14" fontId="6" fillId="0" borderId="12" xfId="0" applyNumberFormat="1" applyFont="1" applyBorder="1" applyAlignment="1">
      <alignment horizontal="center" vertical="center" wrapText="1"/>
    </xf>
    <xf numFmtId="0" fontId="5" fillId="0" borderId="12"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166" fontId="6" fillId="0" borderId="12" xfId="0" applyNumberFormat="1" applyFont="1" applyBorder="1" applyAlignment="1" applyProtection="1">
      <alignment horizontal="center" vertical="center" wrapText="1"/>
      <protection locked="0"/>
    </xf>
    <xf numFmtId="0" fontId="0" fillId="0" borderId="12" xfId="0" applyBorder="1"/>
    <xf numFmtId="0" fontId="7" fillId="2" borderId="7" xfId="3" applyFont="1" applyFill="1" applyBorder="1" applyAlignment="1">
      <alignment horizontal="center" vertical="center" wrapText="1"/>
    </xf>
    <xf numFmtId="0" fontId="9" fillId="0" borderId="12" xfId="0" applyFont="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6" fillId="0" borderId="16" xfId="0" applyFont="1" applyBorder="1" applyAlignment="1" applyProtection="1">
      <alignment horizontal="center" vertical="center" wrapText="1"/>
      <protection locked="0"/>
    </xf>
    <xf numFmtId="0" fontId="5" fillId="0" borderId="16" xfId="0" applyFont="1" applyBorder="1" applyAlignment="1">
      <alignment horizontal="center" vertical="center"/>
    </xf>
    <xf numFmtId="0" fontId="0" fillId="0" borderId="12" xfId="0" applyBorder="1" applyAlignment="1">
      <alignment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xf numFmtId="0" fontId="11" fillId="0" borderId="16" xfId="0" applyFont="1" applyBorder="1" applyAlignment="1">
      <alignment vertical="center"/>
    </xf>
    <xf numFmtId="167" fontId="6" fillId="0" borderId="3" xfId="0" applyNumberFormat="1" applyFont="1" applyBorder="1" applyAlignment="1" applyProtection="1">
      <alignment horizontal="right" vertical="center" wrapText="1"/>
      <protection locked="0"/>
    </xf>
    <xf numFmtId="0" fontId="6" fillId="3" borderId="12" xfId="0" applyFont="1" applyFill="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14" fontId="6" fillId="0" borderId="12" xfId="0" applyNumberFormat="1" applyFont="1" applyBorder="1" applyAlignment="1" applyProtection="1">
      <alignment horizontal="center" vertical="center" wrapText="1"/>
      <protection locked="0"/>
    </xf>
    <xf numFmtId="0" fontId="5" fillId="0" borderId="0" xfId="0" applyFont="1" applyAlignment="1">
      <alignment vertical="center"/>
    </xf>
    <xf numFmtId="0" fontId="5" fillId="0" borderId="23" xfId="0" applyFont="1" applyBorder="1" applyAlignment="1">
      <alignment vertical="center"/>
    </xf>
    <xf numFmtId="0" fontId="10" fillId="0" borderId="12" xfId="0" applyFont="1" applyBorder="1" applyAlignment="1">
      <alignment wrapText="1"/>
    </xf>
    <xf numFmtId="0" fontId="6" fillId="5" borderId="16" xfId="0" applyFont="1" applyFill="1" applyBorder="1" applyAlignment="1" applyProtection="1">
      <alignment horizontal="center" vertical="center" wrapText="1"/>
      <protection locked="0"/>
    </xf>
    <xf numFmtId="166" fontId="6" fillId="0" borderId="16" xfId="0" applyNumberFormat="1" applyFont="1" applyBorder="1" applyAlignment="1" applyProtection="1">
      <alignment horizontal="center" vertical="center" wrapText="1"/>
      <protection locked="0"/>
    </xf>
    <xf numFmtId="14" fontId="0" fillId="0" borderId="12" xfId="0" applyNumberFormat="1" applyBorder="1"/>
    <xf numFmtId="0" fontId="6" fillId="0" borderId="13" xfId="0" applyFont="1" applyBorder="1" applyAlignment="1">
      <alignment wrapText="1"/>
    </xf>
    <xf numFmtId="0" fontId="6" fillId="0" borderId="12" xfId="0" applyFont="1" applyBorder="1" applyAlignment="1">
      <alignment wrapText="1"/>
    </xf>
    <xf numFmtId="8" fontId="6" fillId="0" borderId="12" xfId="0" applyNumberFormat="1" applyFont="1" applyBorder="1" applyAlignment="1">
      <alignment wrapText="1"/>
    </xf>
    <xf numFmtId="14" fontId="6" fillId="0" borderId="12" xfId="0" applyNumberFormat="1" applyFont="1" applyBorder="1" applyAlignment="1">
      <alignment wrapText="1"/>
    </xf>
    <xf numFmtId="0" fontId="8" fillId="0" borderId="13" xfId="0" applyFont="1" applyBorder="1" applyAlignment="1" applyProtection="1">
      <alignment horizontal="center" vertical="center" wrapText="1"/>
      <protection locked="0"/>
    </xf>
    <xf numFmtId="0" fontId="0" fillId="0" borderId="13" xfId="0" applyBorder="1"/>
    <xf numFmtId="0" fontId="9" fillId="0" borderId="2"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0" fillId="0" borderId="16" xfId="0" applyBorder="1"/>
    <xf numFmtId="0" fontId="10" fillId="0" borderId="12" xfId="0" applyFont="1" applyBorder="1" applyAlignment="1" applyProtection="1">
      <alignment horizontal="center" vertical="center" wrapText="1"/>
      <protection locked="0"/>
    </xf>
    <xf numFmtId="166" fontId="6"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14" fontId="6" fillId="0" borderId="16" xfId="0" applyNumberFormat="1" applyFont="1" applyBorder="1" applyAlignment="1" applyProtection="1">
      <alignment horizontal="center" vertical="center" wrapText="1"/>
      <protection locked="0"/>
    </xf>
    <xf numFmtId="0" fontId="0" fillId="6" borderId="0" xfId="0" applyFill="1"/>
    <xf numFmtId="0" fontId="24" fillId="6" borderId="0" xfId="0" applyFont="1" applyFill="1" applyAlignment="1">
      <alignment horizontal="left" vertical="center"/>
    </xf>
    <xf numFmtId="0" fontId="25" fillId="6" borderId="0" xfId="0" applyFont="1" applyFill="1" applyAlignment="1">
      <alignment horizontal="left" vertical="center"/>
    </xf>
    <xf numFmtId="14" fontId="0" fillId="0" borderId="16" xfId="0" applyNumberFormat="1" applyBorder="1"/>
    <xf numFmtId="167" fontId="6" fillId="0" borderId="12" xfId="0" applyNumberFormat="1" applyFont="1" applyBorder="1" applyAlignment="1" applyProtection="1">
      <alignment horizontal="right" vertical="center" wrapText="1"/>
      <protection locked="0"/>
    </xf>
    <xf numFmtId="0" fontId="0" fillId="0" borderId="0" xfId="0" applyAlignment="1">
      <alignment horizontal="center" vertical="top"/>
    </xf>
    <xf numFmtId="0" fontId="6" fillId="0" borderId="4" xfId="0" applyFont="1" applyBorder="1" applyAlignment="1">
      <alignment wrapText="1"/>
    </xf>
    <xf numFmtId="14" fontId="6" fillId="0" borderId="4" xfId="0" applyNumberFormat="1" applyFont="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6" fontId="6" fillId="0" borderId="12" xfId="0" applyNumberFormat="1" applyFont="1" applyBorder="1" applyAlignment="1">
      <alignment wrapText="1"/>
    </xf>
    <xf numFmtId="0" fontId="5" fillId="5" borderId="12" xfId="0" applyFont="1" applyFill="1" applyBorder="1" applyAlignment="1">
      <alignment horizontal="center" vertical="center" wrapText="1"/>
    </xf>
    <xf numFmtId="0" fontId="11" fillId="5" borderId="0" xfId="0" applyFont="1" applyFill="1"/>
    <xf numFmtId="0" fontId="5" fillId="5" borderId="12" xfId="0" applyFont="1" applyFill="1" applyBorder="1" applyAlignment="1" applyProtection="1">
      <alignment horizontal="center" vertical="center" wrapText="1"/>
      <protection locked="0"/>
    </xf>
    <xf numFmtId="165" fontId="5" fillId="5" borderId="12" xfId="0" applyNumberFormat="1" applyFont="1" applyFill="1" applyBorder="1" applyAlignment="1" applyProtection="1">
      <alignment horizontal="center" vertical="center" wrapText="1"/>
      <protection locked="0"/>
    </xf>
    <xf numFmtId="15" fontId="5" fillId="5" borderId="12" xfId="0" applyNumberFormat="1" applyFont="1" applyFill="1" applyBorder="1" applyAlignment="1" applyProtection="1">
      <alignment horizontal="center" vertical="center" wrapText="1"/>
      <protection locked="0"/>
    </xf>
    <xf numFmtId="0" fontId="6" fillId="5" borderId="12" xfId="0" applyFont="1" applyFill="1" applyBorder="1" applyAlignment="1">
      <alignment horizontal="center"/>
    </xf>
    <xf numFmtId="0" fontId="5" fillId="5" borderId="13" xfId="0" applyFont="1" applyFill="1" applyBorder="1" applyAlignment="1" applyProtection="1">
      <alignment horizontal="center" vertical="center" wrapText="1"/>
      <protection locked="0"/>
    </xf>
    <xf numFmtId="14" fontId="6" fillId="5" borderId="12" xfId="0" applyNumberFormat="1" applyFont="1" applyFill="1" applyBorder="1" applyAlignment="1" applyProtection="1">
      <alignment horizontal="center" vertical="center" wrapText="1"/>
      <protection locked="0"/>
    </xf>
    <xf numFmtId="0" fontId="9" fillId="5" borderId="12" xfId="0" applyFont="1" applyFill="1" applyBorder="1" applyAlignment="1">
      <alignment horizontal="center" vertical="center" wrapText="1"/>
    </xf>
    <xf numFmtId="0" fontId="5" fillId="5" borderId="20" xfId="0" applyFont="1" applyFill="1" applyBorder="1" applyAlignment="1">
      <alignment horizontal="center" vertical="center"/>
    </xf>
    <xf numFmtId="0" fontId="5" fillId="5" borderId="12" xfId="0" applyFont="1" applyFill="1" applyBorder="1" applyAlignment="1">
      <alignment horizontal="center" vertical="center"/>
    </xf>
    <xf numFmtId="0" fontId="6" fillId="5" borderId="12" xfId="1" applyFont="1" applyFill="1" applyBorder="1" applyAlignment="1" applyProtection="1">
      <alignment horizontal="center" vertical="center" wrapText="1"/>
      <protection locked="0"/>
    </xf>
    <xf numFmtId="14" fontId="6" fillId="5" borderId="12" xfId="0" applyNumberFormat="1" applyFont="1" applyFill="1" applyBorder="1" applyAlignment="1">
      <alignment horizontal="center" vertical="center" wrapText="1"/>
    </xf>
    <xf numFmtId="0" fontId="5" fillId="5" borderId="13" xfId="0" applyFont="1" applyFill="1" applyBorder="1" applyAlignment="1">
      <alignment horizontal="center" vertical="center"/>
    </xf>
    <xf numFmtId="0" fontId="10" fillId="5" borderId="12" xfId="0" applyFont="1" applyFill="1" applyBorder="1" applyAlignment="1">
      <alignment horizontal="center" vertical="center" wrapText="1"/>
    </xf>
    <xf numFmtId="0" fontId="5" fillId="5" borderId="10" xfId="0" applyFont="1" applyFill="1" applyBorder="1" applyAlignment="1">
      <alignment horizontal="center" vertical="center" wrapText="1"/>
    </xf>
    <xf numFmtId="14" fontId="5" fillId="5" borderId="12" xfId="0" applyNumberFormat="1" applyFont="1" applyFill="1" applyBorder="1" applyAlignment="1">
      <alignment horizontal="center" vertical="center" wrapText="1"/>
    </xf>
    <xf numFmtId="0" fontId="9" fillId="5" borderId="13" xfId="0" applyFont="1" applyFill="1" applyBorder="1" applyAlignment="1">
      <alignment horizontal="center" vertical="center" wrapText="1"/>
    </xf>
    <xf numFmtId="166" fontId="9" fillId="0" borderId="3" xfId="0" applyNumberFormat="1" applyFont="1" applyBorder="1" applyAlignment="1">
      <alignment horizontal="center" vertical="center"/>
    </xf>
    <xf numFmtId="8" fontId="6" fillId="5" borderId="12" xfId="0" applyNumberFormat="1" applyFont="1" applyFill="1" applyBorder="1" applyAlignment="1">
      <alignment horizontal="center" vertical="center"/>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4" fontId="6" fillId="0" borderId="1" xfId="0" applyNumberFormat="1" applyFont="1" applyBorder="1" applyAlignment="1" applyProtection="1">
      <alignment horizontal="left" vertical="center" wrapText="1"/>
      <protection locked="0"/>
    </xf>
    <xf numFmtId="167" fontId="6" fillId="0" borderId="1" xfId="0" applyNumberFormat="1" applyFont="1" applyBorder="1" applyAlignment="1" applyProtection="1">
      <alignment horizontal="right" vertical="center" wrapText="1"/>
      <protection locked="0"/>
    </xf>
    <xf numFmtId="6" fontId="9" fillId="0" borderId="1" xfId="0" applyNumberFormat="1" applyFont="1" applyBorder="1" applyAlignment="1">
      <alignment horizontal="center" vertical="center"/>
    </xf>
    <xf numFmtId="6" fontId="6" fillId="0" borderId="1" xfId="0" applyNumberFormat="1" applyFont="1" applyBorder="1" applyAlignment="1" applyProtection="1">
      <alignment horizontal="center" vertical="center" wrapText="1"/>
      <protection locked="0"/>
    </xf>
    <xf numFmtId="168"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pplyProtection="1">
      <alignment vertical="center" wrapText="1"/>
      <protection locked="0"/>
    </xf>
    <xf numFmtId="14"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0" fontId="9" fillId="0" borderId="12" xfId="0" applyFont="1" applyBorder="1" applyAlignment="1">
      <alignment horizontal="center" vertical="center"/>
    </xf>
    <xf numFmtId="14" fontId="6" fillId="0" borderId="16" xfId="0" applyNumberFormat="1" applyFont="1" applyBorder="1" applyAlignment="1">
      <alignment horizontal="center" vertical="center" wrapText="1"/>
    </xf>
    <xf numFmtId="167" fontId="6" fillId="0" borderId="16" xfId="0" applyNumberFormat="1" applyFont="1" applyBorder="1" applyAlignment="1" applyProtection="1">
      <alignment horizontal="right" vertical="center" wrapText="1"/>
      <protection locked="0"/>
    </xf>
    <xf numFmtId="6"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wrapText="1"/>
    </xf>
    <xf numFmtId="0" fontId="9" fillId="0" borderId="1" xfId="0" applyFont="1" applyBorder="1" applyAlignment="1">
      <alignment horizontal="center" vertical="center"/>
    </xf>
    <xf numFmtId="166" fontId="5" fillId="0" borderId="1" xfId="0" applyNumberFormat="1" applyFont="1" applyBorder="1" applyAlignment="1">
      <alignment horizontal="center" vertical="center"/>
    </xf>
    <xf numFmtId="6" fontId="9"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68" fontId="5" fillId="0" borderId="3" xfId="0" applyNumberFormat="1" applyFont="1" applyBorder="1" applyAlignment="1">
      <alignment horizontal="center" vertical="center"/>
    </xf>
    <xf numFmtId="0" fontId="5" fillId="0" borderId="16" xfId="0" applyFont="1" applyBorder="1" applyAlignment="1">
      <alignment vertical="center"/>
    </xf>
    <xf numFmtId="0" fontId="5" fillId="0" borderId="16" xfId="0" applyFont="1" applyBorder="1" applyAlignment="1">
      <alignment horizontal="center" vertical="center" wrapText="1"/>
    </xf>
    <xf numFmtId="0" fontId="28" fillId="7" borderId="0" xfId="0" applyFont="1" applyFill="1"/>
    <xf numFmtId="0" fontId="27" fillId="7" borderId="0" xfId="0" applyFont="1" applyFill="1"/>
    <xf numFmtId="14" fontId="9" fillId="5" borderId="12" xfId="0"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168" fontId="6" fillId="0" borderId="10" xfId="0" applyNumberFormat="1" applyFont="1" applyBorder="1" applyAlignment="1" applyProtection="1">
      <alignment horizontal="center" vertical="center" wrapText="1"/>
      <protection locked="0"/>
    </xf>
    <xf numFmtId="0" fontId="0" fillId="0" borderId="1" xfId="0" applyBorder="1"/>
    <xf numFmtId="14" fontId="6" fillId="0" borderId="18" xfId="0" applyNumberFormat="1" applyFont="1" applyBorder="1" applyAlignment="1">
      <alignment horizontal="center" vertical="center" wrapText="1"/>
    </xf>
    <xf numFmtId="0" fontId="10" fillId="6" borderId="12" xfId="0" applyFont="1" applyFill="1" applyBorder="1" applyAlignment="1">
      <alignment horizontal="center" vertical="center" wrapText="1"/>
    </xf>
    <xf numFmtId="6" fontId="5" fillId="0" borderId="3" xfId="0" applyNumberFormat="1" applyFont="1" applyBorder="1" applyAlignment="1">
      <alignment horizontal="center" vertical="center"/>
    </xf>
    <xf numFmtId="166" fontId="6" fillId="0" borderId="9" xfId="0" applyNumberFormat="1" applyFont="1" applyBorder="1" applyAlignment="1" applyProtection="1">
      <alignment horizontal="center" vertical="center" wrapText="1"/>
      <protection locked="0"/>
    </xf>
    <xf numFmtId="14" fontId="6" fillId="0" borderId="9" xfId="0" applyNumberFormat="1" applyFont="1" applyBorder="1" applyAlignment="1" applyProtection="1">
      <alignment horizontal="center" vertical="center" wrapText="1"/>
      <protection locked="0"/>
    </xf>
    <xf numFmtId="14" fontId="0" fillId="0" borderId="1" xfId="0" applyNumberFormat="1" applyBorder="1"/>
    <xf numFmtId="14" fontId="6" fillId="0" borderId="5" xfId="0" applyNumberFormat="1"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10" fillId="6" borderId="3" xfId="0" applyFont="1" applyFill="1" applyBorder="1" applyAlignment="1">
      <alignment horizontal="center" vertical="center" wrapText="1"/>
    </xf>
    <xf numFmtId="14" fontId="5" fillId="5" borderId="12" xfId="0" applyNumberFormat="1" applyFont="1" applyFill="1" applyBorder="1" applyAlignment="1">
      <alignment horizontal="center" vertical="center"/>
    </xf>
    <xf numFmtId="14" fontId="6" fillId="0" borderId="27" xfId="0" applyNumberFormat="1" applyFont="1" applyBorder="1" applyAlignment="1">
      <alignment horizontal="center" vertical="center" wrapText="1"/>
    </xf>
    <xf numFmtId="165" fontId="8" fillId="0" borderId="12" xfId="0" applyNumberFormat="1" applyFont="1" applyBorder="1" applyAlignment="1" applyProtection="1">
      <alignment horizontal="center" vertical="center" wrapText="1"/>
      <protection locked="0"/>
    </xf>
    <xf numFmtId="165" fontId="5" fillId="0" borderId="12" xfId="0" applyNumberFormat="1" applyFont="1" applyBorder="1" applyAlignment="1" applyProtection="1">
      <alignment horizontal="center" vertical="center" wrapText="1"/>
      <protection locked="0"/>
    </xf>
    <xf numFmtId="14" fontId="8" fillId="0" borderId="12" xfId="0" applyNumberFormat="1" applyFont="1" applyBorder="1" applyAlignment="1" applyProtection="1">
      <alignment horizontal="center" vertical="center" wrapText="1"/>
      <protection locked="0"/>
    </xf>
    <xf numFmtId="3" fontId="10" fillId="0" borderId="12" xfId="0" applyNumberFormat="1" applyFont="1" applyBorder="1"/>
    <xf numFmtId="14" fontId="10" fillId="0" borderId="3" xfId="0" applyNumberFormat="1" applyFont="1" applyBorder="1" applyAlignment="1" applyProtection="1">
      <alignment horizontal="center" vertical="center" wrapText="1"/>
      <protection locked="0"/>
    </xf>
    <xf numFmtId="169" fontId="6" fillId="0" borderId="12" xfId="0" applyNumberFormat="1" applyFont="1" applyBorder="1" applyAlignment="1" applyProtection="1">
      <alignment horizontal="center" vertical="center" wrapText="1"/>
      <protection locked="0"/>
    </xf>
    <xf numFmtId="0" fontId="0" fillId="6" borderId="0" xfId="0" applyFill="1" applyAlignment="1">
      <alignment horizontal="left"/>
    </xf>
    <xf numFmtId="0" fontId="13" fillId="6" borderId="0" xfId="0" applyFont="1" applyFill="1" applyAlignment="1">
      <alignment horizontal="left"/>
    </xf>
    <xf numFmtId="0" fontId="10" fillId="6" borderId="14" xfId="0" applyFont="1" applyFill="1" applyBorder="1" applyAlignment="1">
      <alignment horizontal="center" vertical="center" wrapText="1"/>
    </xf>
    <xf numFmtId="0" fontId="5" fillId="0" borderId="12" xfId="0" applyFont="1" applyBorder="1"/>
    <xf numFmtId="0" fontId="10" fillId="6" borderId="13" xfId="0" applyFont="1" applyFill="1" applyBorder="1" applyAlignment="1">
      <alignment horizontal="center" vertical="center" wrapText="1"/>
    </xf>
    <xf numFmtId="166" fontId="6" fillId="5" borderId="12" xfId="0" applyNumberFormat="1" applyFont="1" applyFill="1" applyBorder="1" applyAlignment="1" applyProtection="1">
      <alignment horizontal="center" vertical="center" wrapText="1"/>
      <protection locked="0"/>
    </xf>
    <xf numFmtId="14" fontId="6" fillId="0" borderId="13" xfId="0" applyNumberFormat="1" applyFont="1" applyBorder="1" applyAlignment="1" applyProtection="1">
      <alignment horizontal="center" vertical="center" wrapText="1"/>
      <protection locked="0"/>
    </xf>
    <xf numFmtId="0" fontId="5" fillId="0" borderId="12" xfId="0" applyFont="1" applyBorder="1" applyAlignment="1" applyProtection="1">
      <alignment horizontal="center" vertical="center"/>
      <protection locked="0"/>
    </xf>
    <xf numFmtId="0" fontId="5" fillId="5" borderId="20" xfId="0" applyFont="1" applyFill="1" applyBorder="1" applyAlignment="1" applyProtection="1">
      <alignment horizontal="center" vertical="center" wrapText="1"/>
      <protection locked="0"/>
    </xf>
    <xf numFmtId="14" fontId="6" fillId="0" borderId="9" xfId="0" applyNumberFormat="1" applyFont="1" applyBorder="1" applyAlignment="1">
      <alignment horizontal="center" vertical="center" wrapText="1"/>
    </xf>
    <xf numFmtId="167" fontId="6" fillId="0" borderId="7" xfId="0" applyNumberFormat="1" applyFont="1" applyBorder="1" applyAlignment="1" applyProtection="1">
      <alignment horizontal="right" vertical="center" wrapText="1"/>
      <protection locked="0"/>
    </xf>
    <xf numFmtId="0" fontId="6" fillId="5" borderId="9" xfId="0" applyFont="1" applyFill="1" applyBorder="1" applyAlignment="1" applyProtection="1">
      <alignment horizontal="center" vertical="center" wrapText="1"/>
      <protection locked="0"/>
    </xf>
    <xf numFmtId="0" fontId="5" fillId="5" borderId="28" xfId="0" applyFont="1" applyFill="1" applyBorder="1" applyAlignment="1">
      <alignment horizontal="center" vertical="center"/>
    </xf>
    <xf numFmtId="0" fontId="5" fillId="0" borderId="20" xfId="0" applyFont="1" applyBorder="1" applyAlignment="1">
      <alignment horizontal="center" vertical="center"/>
    </xf>
    <xf numFmtId="6" fontId="5" fillId="0" borderId="7" xfId="0" applyNumberFormat="1" applyFont="1" applyBorder="1" applyAlignment="1">
      <alignment horizontal="center" vertical="center"/>
    </xf>
    <xf numFmtId="0" fontId="31" fillId="0" borderId="0" xfId="0" applyFont="1" applyAlignment="1">
      <alignment horizontal="center" vertical="center"/>
    </xf>
    <xf numFmtId="0" fontId="0" fillId="0" borderId="12" xfId="0" applyBorder="1" applyAlignment="1">
      <alignment horizontal="center" vertical="center"/>
    </xf>
    <xf numFmtId="14" fontId="0" fillId="0" borderId="12" xfId="0" applyNumberFormat="1" applyBorder="1" applyAlignment="1">
      <alignment horizontal="center" vertical="center"/>
    </xf>
    <xf numFmtId="14" fontId="5" fillId="5" borderId="12" xfId="0" applyNumberFormat="1" applyFont="1" applyFill="1" applyBorder="1" applyAlignment="1" applyProtection="1">
      <alignment horizontal="center" vertical="center" wrapText="1"/>
      <protection locked="0"/>
    </xf>
    <xf numFmtId="6" fontId="6" fillId="5" borderId="12" xfId="0" applyNumberFormat="1" applyFont="1" applyFill="1" applyBorder="1" applyAlignment="1">
      <alignment horizontal="center"/>
    </xf>
    <xf numFmtId="0" fontId="13" fillId="0" borderId="12" xfId="0" applyFont="1" applyBorder="1" applyAlignment="1">
      <alignment wrapText="1"/>
    </xf>
    <xf numFmtId="168" fontId="6" fillId="0" borderId="12" xfId="0" applyNumberFormat="1" applyFont="1" applyBorder="1" applyAlignment="1">
      <alignment horizontal="center" vertical="center" wrapText="1"/>
    </xf>
    <xf numFmtId="165" fontId="6" fillId="0" borderId="12" xfId="0" applyNumberFormat="1" applyFont="1" applyBorder="1" applyAlignment="1" applyProtection="1">
      <alignment horizontal="center" vertical="center" wrapText="1"/>
      <protection locked="0"/>
    </xf>
    <xf numFmtId="164" fontId="6" fillId="0" borderId="12" xfId="0" applyNumberFormat="1" applyFont="1" applyBorder="1" applyAlignment="1" applyProtection="1">
      <alignment horizontal="center" vertical="center" wrapText="1"/>
      <protection locked="0"/>
    </xf>
    <xf numFmtId="165" fontId="10" fillId="0" borderId="12" xfId="0" applyNumberFormat="1" applyFont="1" applyBorder="1" applyAlignment="1" applyProtection="1">
      <alignment horizontal="center" vertical="center" wrapText="1"/>
      <protection locked="0"/>
    </xf>
    <xf numFmtId="0" fontId="10" fillId="0" borderId="13" xfId="0" applyFont="1" applyBorder="1" applyAlignment="1">
      <alignment wrapText="1"/>
    </xf>
    <xf numFmtId="6" fontId="5" fillId="0" borderId="12" xfId="0" applyNumberFormat="1" applyFont="1" applyBorder="1" applyAlignment="1">
      <alignment horizontal="center" vertical="center"/>
    </xf>
    <xf numFmtId="0" fontId="6" fillId="0" borderId="7" xfId="0" applyFont="1" applyBorder="1" applyAlignment="1" applyProtection="1">
      <alignment horizontal="center" vertical="center" wrapText="1"/>
      <protection locked="0"/>
    </xf>
    <xf numFmtId="6" fontId="5" fillId="0" borderId="10" xfId="0" applyNumberFormat="1" applyFont="1" applyBorder="1" applyAlignment="1">
      <alignment horizontal="center" vertical="center"/>
    </xf>
    <xf numFmtId="8" fontId="0" fillId="0" borderId="12" xfId="0" applyNumberFormat="1" applyBorder="1"/>
    <xf numFmtId="166" fontId="10" fillId="0" borderId="3" xfId="0" applyNumberFormat="1" applyFont="1" applyBorder="1" applyAlignment="1" applyProtection="1">
      <alignment horizontal="center" vertical="center" wrapText="1"/>
      <protection locked="0"/>
    </xf>
    <xf numFmtId="6" fontId="10" fillId="0" borderId="3"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12" xfId="0" applyBorder="1" applyAlignment="1">
      <alignment vertical="top" wrapText="1"/>
    </xf>
    <xf numFmtId="6" fontId="5" fillId="0" borderId="8" xfId="0" applyNumberFormat="1" applyFont="1" applyBorder="1" applyAlignment="1">
      <alignment horizontal="center" vertical="center"/>
    </xf>
    <xf numFmtId="0" fontId="0" fillId="0" borderId="0" xfId="0" applyAlignment="1">
      <alignment horizontal="center" vertical="center"/>
    </xf>
    <xf numFmtId="0" fontId="6" fillId="0" borderId="34" xfId="0" applyFont="1" applyBorder="1" applyAlignment="1" applyProtection="1">
      <alignment horizontal="center" vertical="center" wrapText="1"/>
      <protection locked="0"/>
    </xf>
    <xf numFmtId="0" fontId="25" fillId="0" borderId="12" xfId="0" applyFont="1" applyBorder="1" applyAlignment="1">
      <alignment horizontal="right"/>
    </xf>
    <xf numFmtId="14" fontId="25" fillId="0" borderId="12" xfId="0" applyNumberFormat="1" applyFont="1" applyBorder="1" applyAlignment="1">
      <alignment horizontal="right"/>
    </xf>
    <xf numFmtId="0" fontId="25" fillId="0" borderId="12" xfId="0" applyFont="1" applyBorder="1" applyAlignment="1">
      <alignment horizontal="right" wrapText="1"/>
    </xf>
    <xf numFmtId="0" fontId="33" fillId="0" borderId="12" xfId="0" applyFont="1" applyBorder="1" applyAlignment="1" applyProtection="1">
      <alignment horizontal="right" vertical="center" wrapText="1"/>
      <protection locked="0"/>
    </xf>
    <xf numFmtId="0" fontId="25" fillId="0" borderId="12" xfId="0" applyFont="1" applyBorder="1" applyAlignment="1" applyProtection="1">
      <alignment horizontal="right" vertical="center" wrapText="1"/>
      <protection locked="0"/>
    </xf>
    <xf numFmtId="0" fontId="34" fillId="3" borderId="12" xfId="0" applyFont="1" applyFill="1" applyBorder="1" applyAlignment="1" applyProtection="1">
      <alignment horizontal="right" vertical="center" wrapText="1"/>
      <protection locked="0"/>
    </xf>
    <xf numFmtId="14" fontId="33" fillId="0" borderId="12" xfId="0" applyNumberFormat="1" applyFont="1" applyBorder="1" applyAlignment="1" applyProtection="1">
      <alignment horizontal="right" vertical="center" wrapText="1"/>
      <protection locked="0"/>
    </xf>
    <xf numFmtId="14" fontId="0" fillId="0" borderId="12" xfId="0" applyNumberFormat="1" applyBorder="1" applyAlignment="1">
      <alignment horizontal="center"/>
    </xf>
    <xf numFmtId="14" fontId="6" fillId="0" borderId="12" xfId="0" applyNumberFormat="1" applyFont="1" applyBorder="1" applyAlignment="1">
      <alignment horizontal="center" wrapText="1"/>
    </xf>
    <xf numFmtId="14" fontId="6" fillId="0" borderId="13" xfId="0" applyNumberFormat="1" applyFont="1" applyBorder="1" applyAlignment="1">
      <alignment horizontal="center" vertical="center" wrapText="1"/>
    </xf>
    <xf numFmtId="0" fontId="0" fillId="0" borderId="13" xfId="0" applyBorder="1" applyAlignment="1">
      <alignment horizontal="center" vertical="center"/>
    </xf>
    <xf numFmtId="0" fontId="5" fillId="0" borderId="13"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6" fillId="0" borderId="18" xfId="0" applyFont="1" applyBorder="1" applyAlignment="1" applyProtection="1">
      <alignment horizontal="center" vertical="center" wrapText="1"/>
      <protection locked="0"/>
    </xf>
    <xf numFmtId="6" fontId="9" fillId="0" borderId="16" xfId="0" applyNumberFormat="1" applyFont="1" applyBorder="1" applyAlignment="1">
      <alignment horizontal="center" vertical="center"/>
    </xf>
    <xf numFmtId="6" fontId="9" fillId="0" borderId="12" xfId="0" applyNumberFormat="1" applyFont="1" applyBorder="1" applyAlignment="1">
      <alignment horizontal="center" vertical="center"/>
    </xf>
    <xf numFmtId="0" fontId="9" fillId="0" borderId="16" xfId="0" applyFont="1" applyBorder="1" applyAlignment="1">
      <alignment horizontal="center" vertical="center" wrapText="1"/>
    </xf>
    <xf numFmtId="0" fontId="0" fillId="0" borderId="6" xfId="0" applyBorder="1" applyAlignment="1">
      <alignment horizontal="center" vertical="center"/>
    </xf>
    <xf numFmtId="0" fontId="9" fillId="0" borderId="16" xfId="0" applyFont="1" applyBorder="1" applyAlignment="1">
      <alignment horizontal="center" vertical="center"/>
    </xf>
    <xf numFmtId="0" fontId="5" fillId="0" borderId="1" xfId="0" applyFont="1" applyBorder="1" applyAlignment="1">
      <alignment horizontal="center" vertical="top" wrapText="1"/>
    </xf>
    <xf numFmtId="6" fontId="9" fillId="0" borderId="4" xfId="0" applyNumberFormat="1" applyFont="1" applyBorder="1" applyAlignment="1">
      <alignment horizontal="center" vertical="center"/>
    </xf>
    <xf numFmtId="0" fontId="6" fillId="0" borderId="14" xfId="0" applyFont="1" applyBorder="1" applyAlignment="1" applyProtection="1">
      <alignment horizontal="center" vertical="center" wrapText="1"/>
      <protection locked="0"/>
    </xf>
    <xf numFmtId="44" fontId="10" fillId="0" borderId="3" xfId="0" applyNumberFormat="1" applyFont="1" applyBorder="1" applyAlignment="1">
      <alignment horizontal="center" vertical="center" wrapText="1"/>
    </xf>
    <xf numFmtId="167" fontId="6" fillId="0" borderId="18" xfId="0" applyNumberFormat="1" applyFont="1" applyBorder="1" applyAlignment="1" applyProtection="1">
      <alignment horizontal="right" vertical="center" wrapText="1"/>
      <protection locked="0"/>
    </xf>
    <xf numFmtId="8" fontId="5" fillId="0" borderId="3" xfId="0" applyNumberFormat="1" applyFont="1" applyBorder="1" applyAlignment="1">
      <alignment horizontal="center" vertical="center" wrapText="1"/>
    </xf>
    <xf numFmtId="168" fontId="5" fillId="0" borderId="7" xfId="0" applyNumberFormat="1" applyFont="1" applyBorder="1" applyAlignment="1">
      <alignment horizontal="center" vertical="center" wrapText="1"/>
    </xf>
    <xf numFmtId="164" fontId="6" fillId="0" borderId="3" xfId="0" applyNumberFormat="1" applyFont="1" applyBorder="1" applyAlignment="1" applyProtection="1">
      <alignment horizontal="center" vertical="center" wrapText="1"/>
      <protection locked="0"/>
    </xf>
    <xf numFmtId="6" fontId="0" fillId="0" borderId="3" xfId="0" applyNumberFormat="1" applyBorder="1" applyAlignment="1">
      <alignment vertical="center"/>
    </xf>
    <xf numFmtId="44" fontId="10" fillId="0" borderId="1" xfId="0" applyNumberFormat="1" applyFont="1" applyBorder="1" applyAlignment="1">
      <alignment horizontal="center" vertical="center" wrapText="1"/>
    </xf>
    <xf numFmtId="6" fontId="0" fillId="0" borderId="6" xfId="0" applyNumberFormat="1" applyBorder="1" applyAlignment="1">
      <alignment vertical="center"/>
    </xf>
    <xf numFmtId="169" fontId="6" fillId="0" borderId="7" xfId="0" applyNumberFormat="1" applyFont="1" applyBorder="1" applyAlignment="1" applyProtection="1">
      <alignment horizontal="center" vertical="center" wrapText="1"/>
      <protection locked="0"/>
    </xf>
    <xf numFmtId="168" fontId="9" fillId="0" borderId="16" xfId="0" applyNumberFormat="1" applyFont="1" applyBorder="1" applyAlignment="1">
      <alignment horizontal="center" vertical="center"/>
    </xf>
    <xf numFmtId="168" fontId="5" fillId="0" borderId="3" xfId="0" applyNumberFormat="1" applyFont="1" applyBorder="1" applyAlignment="1">
      <alignment horizontal="center" vertical="center" wrapText="1"/>
    </xf>
    <xf numFmtId="169" fontId="6" fillId="0" borderId="1" xfId="0" applyNumberFormat="1" applyFont="1" applyBorder="1" applyAlignment="1" applyProtection="1">
      <alignment horizontal="center" vertical="center" wrapText="1"/>
      <protection locked="0"/>
    </xf>
    <xf numFmtId="168" fontId="6" fillId="0" borderId="12"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166" fontId="6" fillId="0" borderId="18" xfId="0" applyNumberFormat="1" applyFont="1" applyBorder="1" applyAlignment="1" applyProtection="1">
      <alignment horizontal="center" vertical="center" wrapText="1"/>
      <protection locked="0"/>
    </xf>
    <xf numFmtId="166" fontId="9" fillId="0" borderId="16" xfId="0" applyNumberFormat="1" applyFont="1" applyBorder="1" applyAlignment="1">
      <alignment horizontal="center" vertical="center"/>
    </xf>
    <xf numFmtId="166" fontId="9" fillId="0" borderId="12" xfId="0" applyNumberFormat="1" applyFont="1" applyBorder="1" applyAlignment="1">
      <alignment horizontal="center" vertical="center"/>
    </xf>
    <xf numFmtId="14" fontId="0" fillId="0" borderId="1" xfId="0" applyNumberFormat="1" applyBorder="1" applyAlignment="1">
      <alignment vertical="center"/>
    </xf>
    <xf numFmtId="14" fontId="0" fillId="0" borderId="6" xfId="0" applyNumberFormat="1" applyBorder="1" applyAlignment="1">
      <alignment vertical="center"/>
    </xf>
    <xf numFmtId="166" fontId="6" fillId="0" borderId="0" xfId="0" applyNumberFormat="1" applyFont="1" applyAlignment="1" applyProtection="1">
      <alignment horizontal="center" vertical="center" wrapText="1"/>
      <protection locked="0"/>
    </xf>
    <xf numFmtId="14" fontId="6" fillId="0" borderId="6" xfId="0" applyNumberFormat="1"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14" fontId="6" fillId="0" borderId="31" xfId="0" applyNumberFormat="1" applyFont="1" applyBorder="1" applyAlignment="1" applyProtection="1">
      <alignment horizontal="center" vertical="center" wrapText="1"/>
      <protection locked="0"/>
    </xf>
    <xf numFmtId="14" fontId="6" fillId="0" borderId="5" xfId="0" applyNumberFormat="1" applyFont="1" applyBorder="1" applyAlignment="1">
      <alignment horizontal="center" vertical="center" wrapText="1"/>
    </xf>
    <xf numFmtId="0" fontId="6" fillId="3" borderId="5" xfId="0" applyFont="1" applyFill="1" applyBorder="1" applyAlignment="1" applyProtection="1">
      <alignment horizontal="center" vertical="center" wrapText="1"/>
      <protection locked="0"/>
    </xf>
    <xf numFmtId="0" fontId="10" fillId="6" borderId="5"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14" fontId="6" fillId="0" borderId="11" xfId="0" applyNumberFormat="1" applyFont="1" applyBorder="1" applyAlignment="1">
      <alignment horizontal="center" vertical="center" wrapText="1"/>
    </xf>
    <xf numFmtId="0" fontId="10" fillId="6" borderId="4" xfId="0" applyFont="1" applyFill="1" applyBorder="1" applyAlignment="1">
      <alignment horizontal="center" vertical="center" wrapText="1"/>
    </xf>
    <xf numFmtId="0" fontId="5" fillId="0" borderId="5" xfId="0" applyFont="1" applyBorder="1"/>
    <xf numFmtId="6" fontId="5" fillId="0" borderId="35" xfId="0" applyNumberFormat="1" applyFont="1" applyBorder="1" applyAlignment="1">
      <alignment horizontal="center" vertical="center"/>
    </xf>
    <xf numFmtId="6" fontId="5" fillId="0" borderId="36" xfId="0" applyNumberFormat="1" applyFont="1" applyBorder="1" applyAlignment="1">
      <alignment horizontal="center" vertical="center"/>
    </xf>
    <xf numFmtId="6" fontId="5" fillId="0" borderId="14" xfId="0" applyNumberFormat="1" applyFont="1" applyBorder="1" applyAlignment="1">
      <alignment horizontal="center" vertical="center"/>
    </xf>
    <xf numFmtId="6" fontId="5" fillId="0" borderId="37" xfId="0" applyNumberFormat="1" applyFont="1" applyBorder="1" applyAlignment="1">
      <alignment horizontal="center" vertical="center"/>
    </xf>
    <xf numFmtId="6" fontId="10" fillId="0" borderId="35" xfId="0" applyNumberFormat="1" applyFont="1" applyBorder="1" applyAlignment="1">
      <alignment horizontal="center" vertical="center"/>
    </xf>
    <xf numFmtId="0" fontId="0" fillId="0" borderId="9" xfId="0" applyBorder="1"/>
    <xf numFmtId="0" fontId="0" fillId="0" borderId="9" xfId="0" applyBorder="1" applyAlignment="1">
      <alignment wrapText="1"/>
    </xf>
    <xf numFmtId="0" fontId="6" fillId="0" borderId="16" xfId="0" applyFont="1" applyBorder="1" applyAlignment="1">
      <alignment wrapText="1"/>
    </xf>
    <xf numFmtId="14" fontId="0" fillId="0" borderId="9" xfId="0" applyNumberFormat="1" applyBorder="1"/>
    <xf numFmtId="0" fontId="0" fillId="0" borderId="16" xfId="0" applyBorder="1" applyAlignment="1">
      <alignment wrapText="1"/>
    </xf>
    <xf numFmtId="0" fontId="6" fillId="0" borderId="17" xfId="0" applyFont="1" applyBorder="1" applyAlignment="1">
      <alignment wrapText="1"/>
    </xf>
    <xf numFmtId="0" fontId="5" fillId="0" borderId="23" xfId="0" applyFont="1" applyBorder="1" applyAlignment="1">
      <alignment horizontal="center" vertical="center"/>
    </xf>
    <xf numFmtId="0" fontId="11" fillId="0" borderId="16" xfId="0" applyFont="1" applyBorder="1" applyAlignment="1">
      <alignment horizontal="center" vertical="center"/>
    </xf>
    <xf numFmtId="14" fontId="0" fillId="0" borderId="17" xfId="0" applyNumberFormat="1" applyBorder="1"/>
    <xf numFmtId="0" fontId="8" fillId="0" borderId="25" xfId="0" applyFont="1" applyBorder="1" applyAlignment="1" applyProtection="1">
      <alignment horizontal="center" vertical="center" wrapText="1"/>
      <protection locked="0"/>
    </xf>
    <xf numFmtId="0" fontId="0" fillId="0" borderId="20" xfId="0" applyBorder="1"/>
    <xf numFmtId="0" fontId="6" fillId="0" borderId="8" xfId="0" applyFont="1" applyBorder="1" applyAlignment="1" applyProtection="1">
      <alignment horizontal="center" vertical="center" wrapText="1"/>
      <protection locked="0"/>
    </xf>
    <xf numFmtId="0" fontId="0" fillId="0" borderId="25" xfId="0" applyBorder="1"/>
    <xf numFmtId="0" fontId="10" fillId="6" borderId="19" xfId="0" applyFont="1" applyFill="1" applyBorder="1" applyAlignment="1">
      <alignment horizontal="center" vertical="center" wrapText="1"/>
    </xf>
    <xf numFmtId="14" fontId="6" fillId="0" borderId="17" xfId="0" applyNumberFormat="1" applyFont="1" applyBorder="1" applyAlignment="1">
      <alignment horizontal="center" vertical="center" wrapText="1"/>
    </xf>
    <xf numFmtId="8" fontId="6" fillId="0" borderId="17" xfId="0" applyNumberFormat="1" applyFont="1" applyBorder="1" applyAlignment="1">
      <alignment wrapText="1"/>
    </xf>
    <xf numFmtId="0" fontId="6" fillId="0" borderId="26" xfId="0" applyFont="1" applyBorder="1" applyAlignment="1">
      <alignment wrapText="1"/>
    </xf>
    <xf numFmtId="0" fontId="7" fillId="2" borderId="1" xfId="3" applyFont="1" applyFill="1" applyBorder="1" applyAlignment="1">
      <alignment horizontal="center" vertical="center" wrapText="1"/>
    </xf>
    <xf numFmtId="0" fontId="6" fillId="0" borderId="1" xfId="0" applyFont="1" applyBorder="1" applyAlignment="1">
      <alignment wrapText="1"/>
    </xf>
    <xf numFmtId="165" fontId="6" fillId="0" borderId="1" xfId="0" applyNumberFormat="1" applyFont="1" applyBorder="1" applyAlignment="1" applyProtection="1">
      <alignment horizontal="center" vertical="center" wrapText="1"/>
      <protection locked="0"/>
    </xf>
    <xf numFmtId="14" fontId="6" fillId="6" borderId="1" xfId="0" applyNumberFormat="1" applyFont="1" applyFill="1" applyBorder="1" applyAlignment="1" applyProtection="1">
      <alignment horizontal="center" vertical="center" wrapText="1"/>
      <protection locked="0"/>
    </xf>
    <xf numFmtId="14" fontId="6" fillId="5"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14" fontId="5" fillId="0" borderId="12" xfId="0" applyNumberFormat="1" applyFont="1" applyBorder="1" applyAlignment="1">
      <alignment horizontal="center" vertical="center"/>
    </xf>
    <xf numFmtId="0" fontId="28" fillId="7" borderId="0" xfId="0" applyFont="1" applyFill="1" applyAlignment="1">
      <alignment horizontal="left"/>
    </xf>
    <xf numFmtId="0" fontId="16" fillId="6" borderId="0" xfId="0" applyFont="1" applyFill="1" applyAlignment="1">
      <alignment horizontal="left"/>
    </xf>
    <xf numFmtId="0" fontId="5" fillId="5" borderId="13" xfId="0" applyFont="1" applyFill="1" applyBorder="1" applyAlignment="1">
      <alignment horizontal="center" vertical="center" wrapText="1"/>
    </xf>
    <xf numFmtId="0" fontId="6" fillId="0" borderId="12" xfId="0" applyFont="1" applyBorder="1" applyAlignment="1" applyProtection="1">
      <alignment horizontal="left" vertical="center" wrapText="1"/>
      <protection locked="0"/>
    </xf>
    <xf numFmtId="14" fontId="6" fillId="0" borderId="6" xfId="0" applyNumberFormat="1" applyFont="1" applyBorder="1" applyAlignment="1">
      <alignment horizontal="center" vertical="center" wrapText="1"/>
    </xf>
    <xf numFmtId="0" fontId="7" fillId="2" borderId="9" xfId="3" applyFont="1" applyFill="1" applyBorder="1" applyAlignment="1">
      <alignment horizontal="center" vertical="center" wrapText="1"/>
    </xf>
    <xf numFmtId="0" fontId="16" fillId="6" borderId="0" xfId="0" applyFont="1" applyFill="1"/>
    <xf numFmtId="0" fontId="6" fillId="0" borderId="3" xfId="1" applyFont="1" applyBorder="1" applyAlignment="1" applyProtection="1">
      <alignment horizontal="center" vertical="center" wrapText="1"/>
      <protection locked="0"/>
    </xf>
    <xf numFmtId="0" fontId="5" fillId="5" borderId="26"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3" borderId="9"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0" fontId="6" fillId="0" borderId="12" xfId="0" applyFont="1" applyBorder="1" applyAlignment="1" applyProtection="1">
      <alignment horizontal="left" vertical="center" wrapText="1" indent="1"/>
      <protection locked="0"/>
    </xf>
    <xf numFmtId="0" fontId="5" fillId="5" borderId="34"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5" fillId="0" borderId="13" xfId="0" applyFont="1" applyBorder="1"/>
    <xf numFmtId="0" fontId="5" fillId="5" borderId="4" xfId="0" applyFont="1" applyFill="1" applyBorder="1" applyAlignment="1">
      <alignment horizontal="center" vertical="center"/>
    </xf>
    <xf numFmtId="0" fontId="6" fillId="0" borderId="17" xfId="0" applyFont="1" applyBorder="1" applyAlignment="1" applyProtection="1">
      <alignment horizontal="center" vertical="center" wrapText="1"/>
      <protection locked="0"/>
    </xf>
    <xf numFmtId="0" fontId="10" fillId="5" borderId="12" xfId="0" applyFont="1" applyFill="1" applyBorder="1" applyAlignment="1">
      <alignment horizontal="center" vertical="center"/>
    </xf>
    <xf numFmtId="0" fontId="5" fillId="8" borderId="20" xfId="0" applyFont="1" applyFill="1" applyBorder="1" applyAlignment="1">
      <alignment horizontal="center" vertical="center" wrapText="1"/>
    </xf>
    <xf numFmtId="0" fontId="6" fillId="0" borderId="23" xfId="0" applyFont="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0" fillId="6" borderId="28" xfId="0" applyFont="1" applyFill="1" applyBorder="1" applyAlignment="1">
      <alignment horizontal="center" vertical="center" wrapText="1"/>
    </xf>
    <xf numFmtId="14" fontId="6" fillId="0" borderId="21" xfId="0" applyNumberFormat="1" applyFont="1" applyBorder="1" applyAlignment="1">
      <alignment horizontal="center" vertical="center" wrapText="1"/>
    </xf>
    <xf numFmtId="6" fontId="5" fillId="0" borderId="33" xfId="0" applyNumberFormat="1" applyFont="1" applyBorder="1" applyAlignment="1">
      <alignment horizontal="center" vertical="center"/>
    </xf>
    <xf numFmtId="6" fontId="0" fillId="0" borderId="33" xfId="0" applyNumberFormat="1" applyBorder="1" applyAlignment="1">
      <alignment horizontal="center" vertical="center"/>
    </xf>
    <xf numFmtId="0" fontId="5" fillId="5" borderId="3" xfId="0" applyFont="1" applyFill="1" applyBorder="1" applyAlignment="1">
      <alignment horizontal="center" vertical="center"/>
    </xf>
    <xf numFmtId="0" fontId="6" fillId="5" borderId="7" xfId="0" applyFont="1" applyFill="1" applyBorder="1" applyAlignment="1" applyProtection="1">
      <alignment horizontal="center" vertical="center" wrapText="1"/>
      <protection locked="0"/>
    </xf>
    <xf numFmtId="166" fontId="10" fillId="0" borderId="12" xfId="0" applyNumberFormat="1" applyFont="1" applyBorder="1" applyAlignment="1" applyProtection="1">
      <alignment horizontal="center" vertical="center" wrapText="1"/>
      <protection locked="0"/>
    </xf>
    <xf numFmtId="166" fontId="6" fillId="0" borderId="3" xfId="1" applyNumberFormat="1" applyFont="1" applyBorder="1" applyAlignment="1" applyProtection="1">
      <alignment horizontal="center" vertical="center" wrapText="1"/>
      <protection locked="0"/>
    </xf>
    <xf numFmtId="14" fontId="5" fillId="5" borderId="3" xfId="0" applyNumberFormat="1" applyFont="1" applyFill="1" applyBorder="1" applyAlignment="1">
      <alignment horizontal="center" vertical="center"/>
    </xf>
    <xf numFmtId="166" fontId="6" fillId="5" borderId="3" xfId="0" applyNumberFormat="1" applyFont="1" applyFill="1" applyBorder="1" applyAlignment="1" applyProtection="1">
      <alignment horizontal="center" vertical="center" wrapText="1"/>
      <protection locked="0"/>
    </xf>
    <xf numFmtId="14" fontId="6" fillId="3" borderId="1" xfId="0" applyNumberFormat="1" applyFont="1" applyFill="1" applyBorder="1" applyAlignment="1" applyProtection="1">
      <alignment horizontal="center" vertical="center" wrapText="1"/>
      <protection locked="0"/>
    </xf>
    <xf numFmtId="14" fontId="6" fillId="0" borderId="3" xfId="1" applyNumberFormat="1" applyFont="1" applyBorder="1" applyAlignment="1" applyProtection="1">
      <alignment horizontal="center" vertical="center" wrapText="1"/>
      <protection locked="0"/>
    </xf>
    <xf numFmtId="14" fontId="10" fillId="0" borderId="12" xfId="0" applyNumberFormat="1" applyFont="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0" fontId="6" fillId="5" borderId="21" xfId="0" applyFont="1" applyFill="1" applyBorder="1" applyAlignment="1" applyProtection="1">
      <alignment horizontal="center" vertical="center" wrapText="1"/>
      <protection locked="0"/>
    </xf>
    <xf numFmtId="0" fontId="0" fillId="0" borderId="26" xfId="0" applyBorder="1"/>
    <xf numFmtId="0" fontId="0" fillId="0" borderId="26" xfId="0" applyBorder="1" applyAlignment="1">
      <alignment wrapText="1"/>
    </xf>
    <xf numFmtId="14" fontId="0" fillId="0" borderId="26" xfId="0" applyNumberFormat="1" applyBorder="1"/>
    <xf numFmtId="0" fontId="0" fillId="0" borderId="9" xfId="0" applyBorder="1" applyAlignment="1">
      <alignment horizontal="center" vertical="center" wrapText="1"/>
    </xf>
    <xf numFmtId="6" fontId="5" fillId="0" borderId="14" xfId="0" applyNumberFormat="1" applyFont="1" applyBorder="1" applyAlignment="1">
      <alignment horizontal="center" vertical="center" wrapText="1"/>
    </xf>
    <xf numFmtId="6" fontId="5" fillId="0" borderId="12" xfId="0" applyNumberFormat="1" applyFont="1" applyBorder="1" applyAlignment="1">
      <alignment horizontal="center" vertical="center" wrapText="1"/>
    </xf>
    <xf numFmtId="0" fontId="5" fillId="0" borderId="18" xfId="0" applyFont="1" applyBorder="1" applyAlignment="1">
      <alignment horizontal="center" vertical="center"/>
    </xf>
    <xf numFmtId="0" fontId="5" fillId="0" borderId="13" xfId="0" applyFont="1" applyBorder="1" applyAlignment="1">
      <alignment horizontal="center"/>
    </xf>
    <xf numFmtId="0" fontId="5" fillId="0" borderId="13" xfId="0" applyFont="1" applyBorder="1" applyAlignment="1">
      <alignment horizontal="center" wrapText="1"/>
    </xf>
    <xf numFmtId="14" fontId="6" fillId="0" borderId="24" xfId="0" applyNumberFormat="1" applyFont="1" applyBorder="1" applyAlignment="1" applyProtection="1">
      <alignment horizontal="center" vertical="center" wrapText="1"/>
      <protection locked="0"/>
    </xf>
    <xf numFmtId="14" fontId="5" fillId="0" borderId="16" xfId="0" applyNumberFormat="1" applyFont="1" applyBorder="1" applyAlignment="1">
      <alignment horizontal="center" vertical="center"/>
    </xf>
    <xf numFmtId="0" fontId="36" fillId="0" borderId="16" xfId="0" applyFont="1" applyBorder="1"/>
    <xf numFmtId="0" fontId="35" fillId="0" borderId="16" xfId="0" applyFont="1" applyBorder="1" applyAlignment="1">
      <alignment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0" borderId="10" xfId="0" applyFont="1" applyBorder="1" applyAlignment="1">
      <alignment horizontal="center" vertical="center"/>
    </xf>
    <xf numFmtId="14" fontId="5" fillId="5" borderId="10" xfId="0" applyNumberFormat="1" applyFont="1" applyFill="1" applyBorder="1" applyAlignment="1">
      <alignment horizontal="center" vertical="center"/>
    </xf>
    <xf numFmtId="0" fontId="5" fillId="0" borderId="3" xfId="0" applyFont="1" applyBorder="1" applyAlignment="1">
      <alignment horizontal="center" vertical="center"/>
    </xf>
    <xf numFmtId="166" fontId="6" fillId="5" borderId="1" xfId="0" applyNumberFormat="1" applyFont="1" applyFill="1" applyBorder="1" applyAlignment="1" applyProtection="1">
      <alignment horizontal="center" vertical="center" wrapText="1"/>
      <protection locked="0"/>
    </xf>
    <xf numFmtId="0" fontId="5" fillId="0" borderId="18" xfId="0" applyFont="1" applyBorder="1" applyAlignment="1">
      <alignment horizontal="center" vertical="top" wrapText="1"/>
    </xf>
    <xf numFmtId="6" fontId="5" fillId="0" borderId="18" xfId="0" applyNumberFormat="1" applyFont="1" applyBorder="1" applyAlignment="1">
      <alignment horizontal="center" vertical="center"/>
    </xf>
    <xf numFmtId="14" fontId="5" fillId="0" borderId="18" xfId="0" applyNumberFormat="1" applyFont="1" applyBorder="1" applyAlignment="1">
      <alignment horizontal="center" vertical="center"/>
    </xf>
    <xf numFmtId="14" fontId="6" fillId="0" borderId="18" xfId="0" applyNumberFormat="1" applyFont="1" applyBorder="1" applyAlignment="1" applyProtection="1">
      <alignment horizontal="center" vertical="top" wrapText="1"/>
      <protection locked="0"/>
    </xf>
    <xf numFmtId="0" fontId="6" fillId="0" borderId="11" xfId="0" applyFont="1" applyBorder="1" applyAlignment="1" applyProtection="1">
      <alignment horizontal="center" vertical="top" wrapText="1"/>
      <protection locked="0"/>
    </xf>
    <xf numFmtId="6" fontId="6" fillId="0" borderId="12" xfId="0" applyNumberFormat="1" applyFont="1" applyBorder="1" applyAlignment="1">
      <alignment horizontal="center" vertical="center" wrapText="1"/>
    </xf>
    <xf numFmtId="6" fontId="0" fillId="0" borderId="12" xfId="0" applyNumberFormat="1" applyBorder="1"/>
    <xf numFmtId="2" fontId="0" fillId="0" borderId="9" xfId="0" applyNumberFormat="1" applyBorder="1" applyAlignment="1">
      <alignment wrapText="1"/>
    </xf>
    <xf numFmtId="168" fontId="0" fillId="0" borderId="9" xfId="0" applyNumberFormat="1" applyBorder="1"/>
    <xf numFmtId="172" fontId="32" fillId="0" borderId="12" xfId="0" applyNumberFormat="1" applyFont="1" applyBorder="1" applyAlignment="1">
      <alignment horizontal="center" vertical="center"/>
    </xf>
    <xf numFmtId="165" fontId="33" fillId="0" borderId="12" xfId="0" applyNumberFormat="1" applyFont="1" applyBorder="1" applyAlignment="1" applyProtection="1">
      <alignment horizontal="center" vertical="center" wrapText="1"/>
      <protection locked="0"/>
    </xf>
    <xf numFmtId="6" fontId="34" fillId="0" borderId="12" xfId="0" applyNumberFormat="1" applyFont="1" applyBorder="1" applyAlignment="1">
      <alignment horizontal="center" vertical="center" wrapText="1"/>
    </xf>
    <xf numFmtId="172" fontId="25" fillId="0" borderId="12" xfId="0" applyNumberFormat="1" applyFont="1" applyBorder="1" applyAlignment="1">
      <alignment horizontal="center" vertical="center"/>
    </xf>
    <xf numFmtId="0" fontId="6" fillId="0" borderId="28" xfId="0" applyFont="1" applyBorder="1" applyAlignment="1" applyProtection="1">
      <alignment horizontal="center" vertical="center" wrapText="1"/>
      <protection locked="0"/>
    </xf>
    <xf numFmtId="0" fontId="0" fillId="0" borderId="4" xfId="0" applyBorder="1"/>
    <xf numFmtId="0" fontId="6" fillId="0" borderId="27" xfId="0" applyFont="1" applyBorder="1" applyAlignment="1" applyProtection="1">
      <alignment horizontal="center" vertical="center" wrapText="1"/>
      <protection locked="0"/>
    </xf>
    <xf numFmtId="0" fontId="6" fillId="0" borderId="24" xfId="0" applyFont="1" applyBorder="1" applyAlignment="1">
      <alignment wrapText="1"/>
    </xf>
    <xf numFmtId="0" fontId="33" fillId="0" borderId="27" xfId="0" applyFont="1" applyBorder="1" applyAlignment="1" applyProtection="1">
      <alignment horizontal="right" vertical="center" wrapText="1"/>
      <protection locked="0"/>
    </xf>
    <xf numFmtId="0" fontId="8" fillId="0" borderId="0" xfId="0" applyFont="1" applyAlignment="1" applyProtection="1">
      <alignment horizontal="center" vertical="center" wrapText="1"/>
      <protection locked="0"/>
    </xf>
    <xf numFmtId="0" fontId="6" fillId="0" borderId="25" xfId="0" applyFont="1" applyBorder="1" applyAlignment="1">
      <alignment wrapText="1"/>
    </xf>
    <xf numFmtId="0" fontId="5" fillId="0" borderId="20" xfId="0" applyFont="1" applyBorder="1" applyAlignment="1">
      <alignment horizontal="center" vertical="center" wrapText="1"/>
    </xf>
    <xf numFmtId="0" fontId="10" fillId="0" borderId="11" xfId="0" applyFont="1" applyBorder="1" applyAlignment="1">
      <alignment wrapText="1"/>
    </xf>
    <xf numFmtId="0" fontId="0" fillId="0" borderId="4" xfId="0" applyBorder="1" applyAlignment="1">
      <alignment wrapText="1"/>
    </xf>
    <xf numFmtId="0" fontId="10" fillId="0" borderId="1" xfId="0" applyFont="1" applyBorder="1" applyAlignment="1">
      <alignment wrapText="1"/>
    </xf>
    <xf numFmtId="0" fontId="10" fillId="0" borderId="4" xfId="0" applyFont="1" applyBorder="1" applyAlignment="1" applyProtection="1">
      <alignment horizontal="center" vertical="center" wrapText="1"/>
      <protection locked="0"/>
    </xf>
    <xf numFmtId="0" fontId="25" fillId="0" borderId="4" xfId="0" applyFont="1" applyBorder="1" applyAlignment="1">
      <alignment horizontal="right"/>
    </xf>
    <xf numFmtId="0" fontId="6" fillId="0" borderId="19" xfId="0" applyFont="1" applyBorder="1" applyAlignment="1" applyProtection="1">
      <alignment horizontal="center" vertical="center" wrapText="1"/>
      <protection locked="0"/>
    </xf>
    <xf numFmtId="0" fontId="10" fillId="0" borderId="27" xfId="0" applyFont="1" applyBorder="1" applyAlignment="1">
      <alignment wrapText="1"/>
    </xf>
    <xf numFmtId="0" fontId="0" fillId="0" borderId="8" xfId="0" applyBorder="1" applyAlignment="1">
      <alignment wrapText="1"/>
    </xf>
    <xf numFmtId="0" fontId="25" fillId="0" borderId="27" xfId="0" applyFont="1" applyBorder="1" applyAlignment="1">
      <alignment horizontal="right"/>
    </xf>
    <xf numFmtId="0" fontId="6" fillId="0" borderId="21" xfId="0" applyFont="1" applyBorder="1" applyAlignment="1">
      <alignment wrapText="1"/>
    </xf>
    <xf numFmtId="0" fontId="5" fillId="0" borderId="26" xfId="0" applyFont="1" applyBorder="1" applyAlignment="1">
      <alignment horizontal="center" vertical="center" wrapText="1"/>
    </xf>
    <xf numFmtId="0" fontId="5" fillId="0" borderId="17"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9" fillId="0" borderId="26" xfId="0" applyFont="1" applyBorder="1" applyAlignment="1">
      <alignment horizontal="center" vertical="center" wrapText="1"/>
    </xf>
    <xf numFmtId="165" fontId="6" fillId="0" borderId="17" xfId="0" applyNumberFormat="1" applyFont="1" applyBorder="1" applyAlignment="1" applyProtection="1">
      <alignment horizontal="center" vertical="center" wrapText="1"/>
      <protection locked="0"/>
    </xf>
    <xf numFmtId="168" fontId="6" fillId="0" borderId="9" xfId="0" applyNumberFormat="1" applyFont="1" applyBorder="1" applyAlignment="1">
      <alignment horizontal="center" vertical="center" wrapText="1"/>
    </xf>
    <xf numFmtId="8" fontId="6" fillId="0" borderId="1" xfId="0" applyNumberFormat="1" applyFont="1" applyBorder="1" applyAlignment="1">
      <alignment wrapText="1"/>
    </xf>
    <xf numFmtId="8" fontId="0" fillId="0" borderId="1" xfId="0" applyNumberFormat="1" applyBorder="1" applyAlignment="1">
      <alignment horizontal="center" vertical="center"/>
    </xf>
    <xf numFmtId="165" fontId="6" fillId="0" borderId="23" xfId="0" applyNumberFormat="1" applyFont="1" applyBorder="1" applyAlignment="1" applyProtection="1">
      <alignment horizontal="center" vertical="center" wrapText="1"/>
      <protection locked="0"/>
    </xf>
    <xf numFmtId="6" fontId="0" fillId="0" borderId="9" xfId="0" applyNumberFormat="1" applyBorder="1"/>
    <xf numFmtId="168" fontId="5" fillId="0" borderId="26" xfId="0" applyNumberFormat="1" applyFont="1" applyBorder="1" applyAlignment="1">
      <alignment horizontal="center" vertical="center"/>
    </xf>
    <xf numFmtId="168" fontId="6" fillId="0" borderId="1" xfId="0" applyNumberFormat="1" applyFont="1" applyBorder="1" applyAlignment="1">
      <alignment horizontal="center" vertical="center" wrapText="1"/>
    </xf>
    <xf numFmtId="8" fontId="0" fillId="0" borderId="1" xfId="0" applyNumberFormat="1" applyBorder="1"/>
    <xf numFmtId="8" fontId="0" fillId="0" borderId="12" xfId="0" applyNumberFormat="1" applyBorder="1" applyAlignment="1">
      <alignment horizontal="center" vertical="center"/>
    </xf>
    <xf numFmtId="8" fontId="6" fillId="0" borderId="26" xfId="0" applyNumberFormat="1" applyFont="1" applyBorder="1" applyAlignment="1">
      <alignment wrapText="1"/>
    </xf>
    <xf numFmtId="0" fontId="6" fillId="3" borderId="17"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0" borderId="9" xfId="0" applyFont="1" applyBorder="1" applyAlignment="1">
      <alignment wrapText="1"/>
    </xf>
    <xf numFmtId="0" fontId="5" fillId="0" borderId="26" xfId="0" applyFont="1" applyBorder="1" applyAlignment="1">
      <alignment horizontal="center" vertical="center"/>
    </xf>
    <xf numFmtId="14" fontId="6" fillId="0" borderId="17" xfId="0" applyNumberFormat="1" applyFont="1" applyBorder="1" applyAlignment="1" applyProtection="1">
      <alignment horizontal="center" vertical="center" wrapText="1"/>
      <protection locked="0"/>
    </xf>
    <xf numFmtId="14" fontId="6" fillId="0" borderId="1" xfId="0" applyNumberFormat="1" applyFont="1" applyBorder="1" applyAlignment="1">
      <alignment wrapText="1"/>
    </xf>
    <xf numFmtId="14" fontId="6" fillId="0" borderId="23" xfId="0" applyNumberFormat="1" applyFont="1" applyBorder="1" applyAlignment="1" applyProtection="1">
      <alignment horizontal="center" vertical="center" wrapText="1"/>
      <protection locked="0"/>
    </xf>
    <xf numFmtId="15" fontId="0" fillId="0" borderId="9" xfId="0" applyNumberFormat="1" applyBorder="1"/>
    <xf numFmtId="14" fontId="5" fillId="0" borderId="26" xfId="0" applyNumberFormat="1" applyFont="1" applyBorder="1" applyAlignment="1">
      <alignment horizontal="center" vertical="center"/>
    </xf>
    <xf numFmtId="14" fontId="6" fillId="0" borderId="9" xfId="1" applyNumberFormat="1" applyFont="1" applyBorder="1" applyAlignment="1" applyProtection="1">
      <alignment horizontal="center" vertical="center" wrapText="1"/>
      <protection locked="0"/>
    </xf>
    <xf numFmtId="14" fontId="6" fillId="0" borderId="25" xfId="0" applyNumberFormat="1" applyFont="1" applyBorder="1" applyAlignment="1" applyProtection="1">
      <alignment horizontal="center" vertical="center" wrapText="1"/>
      <protection locked="0"/>
    </xf>
    <xf numFmtId="14" fontId="6" fillId="5" borderId="1" xfId="0" applyNumberFormat="1" applyFont="1" applyFill="1" applyBorder="1" applyAlignment="1">
      <alignment wrapText="1"/>
    </xf>
    <xf numFmtId="14" fontId="5" fillId="5" borderId="1" xfId="0" applyNumberFormat="1" applyFont="1" applyFill="1" applyBorder="1" applyAlignment="1">
      <alignment horizontal="center" vertical="center" wrapText="1"/>
    </xf>
    <xf numFmtId="14" fontId="0" fillId="5" borderId="1" xfId="0" applyNumberFormat="1" applyFill="1" applyBorder="1" applyAlignment="1">
      <alignment wrapText="1"/>
    </xf>
    <xf numFmtId="0" fontId="6" fillId="3" borderId="30"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5" fillId="0" borderId="25" xfId="0" applyFont="1" applyBorder="1" applyAlignment="1">
      <alignment horizontal="center" vertical="center" wrapText="1"/>
    </xf>
    <xf numFmtId="0" fontId="6" fillId="7"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Border="1"/>
    <xf numFmtId="0" fontId="6" fillId="0" borderId="0" xfId="0" applyFont="1" applyAlignment="1" applyProtection="1">
      <alignment horizontal="center" vertical="center" wrapText="1"/>
      <protection locked="0"/>
    </xf>
    <xf numFmtId="0" fontId="9" fillId="5" borderId="1" xfId="0" applyFont="1" applyFill="1" applyBorder="1" applyAlignment="1">
      <alignment horizontal="center" vertical="center" wrapText="1"/>
    </xf>
    <xf numFmtId="0" fontId="5" fillId="0" borderId="1" xfId="0" applyFont="1" applyBorder="1" applyAlignment="1">
      <alignment wrapText="1"/>
    </xf>
    <xf numFmtId="0" fontId="5" fillId="0" borderId="13" xfId="0" applyFont="1" applyBorder="1" applyAlignment="1">
      <alignment wrapText="1"/>
    </xf>
    <xf numFmtId="0" fontId="6" fillId="3" borderId="32" xfId="0" applyFont="1" applyFill="1" applyBorder="1" applyAlignment="1" applyProtection="1">
      <alignment horizontal="center" vertical="center" wrapText="1"/>
      <protection locked="0"/>
    </xf>
    <xf numFmtId="0" fontId="10" fillId="5" borderId="10" xfId="0" applyFont="1" applyFill="1" applyBorder="1" applyAlignment="1">
      <alignment horizontal="center" vertical="center" wrapText="1"/>
    </xf>
    <xf numFmtId="0" fontId="5" fillId="5" borderId="24" xfId="0" applyFont="1" applyFill="1" applyBorder="1" applyAlignment="1">
      <alignment horizontal="center" vertical="center"/>
    </xf>
    <xf numFmtId="0" fontId="6" fillId="8" borderId="9" xfId="0" applyFont="1" applyFill="1" applyBorder="1" applyAlignment="1" applyProtection="1">
      <alignment horizontal="center" vertical="center" wrapText="1"/>
      <protection locked="0"/>
    </xf>
    <xf numFmtId="0" fontId="6" fillId="0" borderId="4" xfId="1" applyFont="1" applyBorder="1" applyAlignment="1" applyProtection="1">
      <alignment horizontal="center" vertical="center" wrapText="1"/>
      <protection locked="0"/>
    </xf>
    <xf numFmtId="0" fontId="6" fillId="8" borderId="10" xfId="0" applyFont="1" applyFill="1" applyBorder="1" applyAlignment="1" applyProtection="1">
      <alignment horizontal="center" vertical="center" wrapText="1"/>
      <protection locked="0"/>
    </xf>
    <xf numFmtId="0" fontId="5" fillId="5" borderId="5" xfId="0" applyFont="1" applyFill="1" applyBorder="1" applyAlignment="1">
      <alignment horizontal="center" vertical="center"/>
    </xf>
    <xf numFmtId="0" fontId="9" fillId="5"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0" borderId="14" xfId="0" applyFont="1" applyBorder="1" applyAlignment="1">
      <alignment horizontal="center" vertical="center" wrapText="1"/>
    </xf>
    <xf numFmtId="0" fontId="9" fillId="5" borderId="2" xfId="0" applyFont="1" applyFill="1" applyBorder="1" applyAlignment="1">
      <alignment horizontal="center" vertical="center" wrapText="1"/>
    </xf>
    <xf numFmtId="0" fontId="5" fillId="5" borderId="29" xfId="0" applyFont="1" applyFill="1" applyBorder="1" applyAlignment="1">
      <alignment horizontal="center" vertical="center"/>
    </xf>
    <xf numFmtId="0" fontId="9" fillId="0" borderId="6" xfId="0" applyFont="1" applyBorder="1" applyAlignment="1">
      <alignment horizontal="center" vertical="center" wrapText="1"/>
    </xf>
    <xf numFmtId="0" fontId="5" fillId="5" borderId="7" xfId="0" applyFont="1" applyFill="1" applyBorder="1" applyAlignment="1">
      <alignment horizontal="center" vertical="center"/>
    </xf>
    <xf numFmtId="0" fontId="5" fillId="5" borderId="23" xfId="0" applyFont="1" applyFill="1" applyBorder="1" applyAlignment="1">
      <alignment horizontal="center" vertical="center"/>
    </xf>
    <xf numFmtId="14" fontId="6" fillId="0" borderId="14" xfId="0" applyNumberFormat="1" applyFont="1" applyBorder="1" applyAlignment="1">
      <alignment horizontal="center" vertical="center" wrapText="1"/>
    </xf>
    <xf numFmtId="0" fontId="5" fillId="0" borderId="6" xfId="0" applyFont="1" applyBorder="1" applyAlignment="1">
      <alignment horizontal="center" vertical="center"/>
    </xf>
    <xf numFmtId="0" fontId="9" fillId="5" borderId="6" xfId="0" applyFont="1" applyFill="1" applyBorder="1" applyAlignment="1">
      <alignment horizontal="center" vertical="center" wrapText="1"/>
    </xf>
    <xf numFmtId="14" fontId="6" fillId="0" borderId="35" xfId="0" applyNumberFormat="1" applyFont="1" applyBorder="1" applyAlignment="1">
      <alignment horizontal="center" vertical="center" wrapText="1"/>
    </xf>
    <xf numFmtId="0" fontId="9" fillId="5" borderId="34" xfId="0" applyFont="1" applyFill="1" applyBorder="1" applyAlignment="1">
      <alignment horizontal="center" vertical="center" wrapText="1"/>
    </xf>
    <xf numFmtId="0" fontId="5" fillId="5" borderId="15" xfId="0" applyFont="1" applyFill="1" applyBorder="1" applyAlignment="1" applyProtection="1">
      <alignment horizontal="center" vertical="center" wrapText="1"/>
      <protection locked="0"/>
    </xf>
    <xf numFmtId="0" fontId="10" fillId="6" borderId="0" xfId="0" applyFont="1" applyFill="1" applyAlignment="1">
      <alignment horizontal="center" vertical="center" wrapText="1"/>
    </xf>
    <xf numFmtId="0" fontId="5" fillId="5" borderId="5"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8" borderId="11" xfId="0" applyFont="1" applyFill="1" applyBorder="1" applyAlignment="1" applyProtection="1">
      <alignment horizontal="center" vertical="center" wrapText="1"/>
      <protection locked="0"/>
    </xf>
    <xf numFmtId="0" fontId="5" fillId="0" borderId="5" xfId="0" applyFont="1" applyBorder="1" applyAlignment="1">
      <alignment horizontal="center"/>
    </xf>
    <xf numFmtId="0" fontId="5" fillId="5" borderId="28" xfId="0" applyFont="1" applyFill="1" applyBorder="1" applyAlignment="1" applyProtection="1">
      <alignment horizontal="center" vertical="center" wrapText="1"/>
      <protection locked="0"/>
    </xf>
    <xf numFmtId="6" fontId="0" fillId="0" borderId="35" xfId="0" applyNumberFormat="1" applyBorder="1" applyAlignment="1">
      <alignment horizontal="center" vertical="center"/>
    </xf>
    <xf numFmtId="6" fontId="5" fillId="0" borderId="38" xfId="0" applyNumberFormat="1" applyFont="1" applyBorder="1" applyAlignment="1">
      <alignment horizontal="center" vertical="center"/>
    </xf>
    <xf numFmtId="0" fontId="10" fillId="0" borderId="7" xfId="0" applyFont="1" applyBorder="1" applyAlignment="1" applyProtection="1">
      <alignment horizontal="center" vertical="center" wrapText="1"/>
      <protection locked="0"/>
    </xf>
    <xf numFmtId="0" fontId="6" fillId="5" borderId="10" xfId="1" applyFont="1" applyFill="1" applyBorder="1" applyAlignment="1" applyProtection="1">
      <alignment horizontal="center" vertical="center" wrapText="1"/>
      <protection locked="0"/>
    </xf>
    <xf numFmtId="0" fontId="6" fillId="5" borderId="14" xfId="1" applyFont="1" applyFill="1" applyBorder="1" applyAlignment="1" applyProtection="1">
      <alignment horizontal="center" vertical="center" wrapText="1"/>
      <protection locked="0"/>
    </xf>
    <xf numFmtId="0" fontId="6" fillId="5" borderId="1" xfId="1" applyFont="1" applyFill="1" applyBorder="1" applyAlignment="1" applyProtection="1">
      <alignment horizontal="center" vertical="center" wrapText="1"/>
      <protection locked="0"/>
    </xf>
    <xf numFmtId="0" fontId="6" fillId="5" borderId="34" xfId="1" applyFont="1" applyFill="1" applyBorder="1" applyAlignment="1" applyProtection="1">
      <alignment horizontal="center" vertical="center" wrapText="1"/>
      <protection locked="0"/>
    </xf>
    <xf numFmtId="14" fontId="10" fillId="3" borderId="30" xfId="0" applyNumberFormat="1" applyFont="1" applyFill="1" applyBorder="1" applyAlignment="1" applyProtection="1">
      <alignment horizontal="center" vertical="center" wrapText="1"/>
      <protection locked="0"/>
    </xf>
    <xf numFmtId="14" fontId="6" fillId="3" borderId="12" xfId="0" applyNumberFormat="1" applyFont="1" applyFill="1" applyBorder="1" applyAlignment="1" applyProtection="1">
      <alignment horizontal="center" vertical="center" wrapText="1"/>
      <protection locked="0"/>
    </xf>
    <xf numFmtId="14" fontId="6" fillId="5" borderId="10" xfId="0" applyNumberFormat="1" applyFont="1" applyFill="1" applyBorder="1" applyAlignment="1" applyProtection="1">
      <alignment horizontal="center" vertical="center" wrapText="1"/>
      <protection locked="0"/>
    </xf>
    <xf numFmtId="170" fontId="6" fillId="0" borderId="9" xfId="0" quotePrefix="1" applyNumberFormat="1" applyFont="1" applyBorder="1" applyAlignment="1" applyProtection="1">
      <alignment horizontal="center" vertical="center" wrapText="1"/>
      <protection locked="0"/>
    </xf>
    <xf numFmtId="14" fontId="6" fillId="7" borderId="3"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xf>
    <xf numFmtId="14" fontId="9" fillId="5" borderId="1" xfId="0" applyNumberFormat="1" applyFont="1" applyFill="1" applyBorder="1" applyAlignment="1">
      <alignment horizontal="center" vertical="center" wrapText="1"/>
    </xf>
    <xf numFmtId="166" fontId="6" fillId="5" borderId="3" xfId="0" quotePrefix="1" applyNumberFormat="1" applyFont="1" applyFill="1" applyBorder="1" applyAlignment="1" applyProtection="1">
      <alignment horizontal="center" vertical="center" wrapText="1"/>
      <protection locked="0"/>
    </xf>
    <xf numFmtId="14" fontId="5" fillId="5" borderId="26" xfId="0" applyNumberFormat="1" applyFont="1" applyFill="1" applyBorder="1" applyAlignment="1">
      <alignment horizontal="center" vertical="center" wrapText="1"/>
    </xf>
    <xf numFmtId="14" fontId="10" fillId="0" borderId="30" xfId="0" applyNumberFormat="1" applyFont="1" applyBorder="1" applyAlignment="1" applyProtection="1">
      <alignment horizontal="center" vertical="center" wrapText="1"/>
      <protection locked="0"/>
    </xf>
    <xf numFmtId="14" fontId="10" fillId="0" borderId="13" xfId="0" applyNumberFormat="1" applyFont="1" applyBorder="1" applyAlignment="1">
      <alignment horizontal="center" vertical="center"/>
    </xf>
    <xf numFmtId="14" fontId="5" fillId="0" borderId="19" xfId="0" applyNumberFormat="1" applyFont="1" applyBorder="1" applyAlignment="1">
      <alignment horizontal="center" vertical="center"/>
    </xf>
    <xf numFmtId="0" fontId="10" fillId="3" borderId="30" xfId="0" applyFont="1" applyFill="1" applyBorder="1" applyAlignment="1" applyProtection="1">
      <alignment horizontal="center" vertical="center" wrapText="1"/>
      <protection locked="0"/>
    </xf>
    <xf numFmtId="0" fontId="5" fillId="5" borderId="4" xfId="0" applyFont="1" applyFill="1" applyBorder="1" applyAlignment="1">
      <alignment horizontal="center" vertical="center" wrapText="1"/>
    </xf>
    <xf numFmtId="14" fontId="6" fillId="0" borderId="5" xfId="0" applyNumberFormat="1" applyFont="1" applyBorder="1" applyAlignment="1" applyProtection="1">
      <alignment horizontal="left" vertical="center" wrapText="1"/>
      <protection locked="0"/>
    </xf>
    <xf numFmtId="6" fontId="0" fillId="0" borderId="16" xfId="0" applyNumberFormat="1" applyBorder="1" applyAlignment="1">
      <alignment horizontal="center" vertical="center"/>
    </xf>
    <xf numFmtId="0" fontId="13" fillId="6" borderId="0" xfId="0" applyFont="1" applyFill="1" applyAlignment="1">
      <alignment horizontal="left"/>
    </xf>
    <xf numFmtId="0" fontId="22" fillId="6" borderId="0" xfId="0" applyFont="1" applyFill="1" applyAlignment="1">
      <alignment horizontal="left"/>
    </xf>
    <xf numFmtId="0" fontId="15" fillId="6" borderId="0" xfId="0" applyFont="1" applyFill="1" applyAlignment="1">
      <alignment horizontal="center"/>
    </xf>
    <xf numFmtId="0" fontId="17" fillId="6" borderId="0" xfId="0" applyFont="1" applyFill="1" applyAlignment="1">
      <alignment horizontal="center"/>
    </xf>
    <xf numFmtId="0" fontId="0" fillId="6" borderId="0" xfId="0" applyFill="1" applyAlignment="1">
      <alignment horizontal="left"/>
    </xf>
    <xf numFmtId="0" fontId="19" fillId="6" borderId="0" xfId="0" applyFont="1" applyFill="1" applyAlignment="1">
      <alignment horizontal="left"/>
    </xf>
    <xf numFmtId="0" fontId="18" fillId="6" borderId="0" xfId="0" applyFont="1" applyFill="1" applyAlignment="1">
      <alignment horizontal="left"/>
    </xf>
    <xf numFmtId="0" fontId="14" fillId="6" borderId="0" xfId="0" applyFont="1" applyFill="1" applyAlignment="1">
      <alignment horizontal="left"/>
    </xf>
    <xf numFmtId="0" fontId="16" fillId="6" borderId="0" xfId="0" applyFont="1" applyFill="1" applyAlignment="1">
      <alignment horizontal="left"/>
    </xf>
    <xf numFmtId="0" fontId="0" fillId="6" borderId="0" xfId="0" applyFill="1" applyAlignment="1">
      <alignment horizontal="left" wrapText="1"/>
    </xf>
    <xf numFmtId="14" fontId="5" fillId="0" borderId="13" xfId="0" applyNumberFormat="1" applyFont="1" applyFill="1" applyBorder="1" applyAlignment="1">
      <alignment horizontal="center" vertical="center"/>
    </xf>
    <xf numFmtId="14" fontId="6" fillId="0" borderId="12" xfId="0"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14" fontId="0" fillId="0" borderId="5" xfId="0" applyNumberFormat="1" applyFill="1" applyBorder="1" applyAlignment="1">
      <alignment horizontal="center"/>
    </xf>
    <xf numFmtId="14" fontId="0" fillId="0" borderId="21" xfId="0" applyNumberFormat="1" applyFill="1" applyBorder="1" applyAlignment="1">
      <alignment horizontal="center"/>
    </xf>
    <xf numFmtId="14" fontId="5" fillId="0" borderId="1" xfId="0" applyNumberFormat="1" applyFont="1" applyFill="1" applyBorder="1" applyAlignment="1">
      <alignment horizontal="center" vertical="center"/>
    </xf>
    <xf numFmtId="14" fontId="6" fillId="0" borderId="22" xfId="0" applyNumberFormat="1" applyFont="1" applyFill="1" applyBorder="1" applyAlignment="1" applyProtection="1">
      <alignment horizontal="center" vertical="center" wrapText="1"/>
      <protection locked="0"/>
    </xf>
    <xf numFmtId="14" fontId="0" fillId="0" borderId="13" xfId="0" applyNumberFormat="1" applyFill="1" applyBorder="1" applyAlignment="1">
      <alignment horizontal="center"/>
    </xf>
    <xf numFmtId="14" fontId="6" fillId="0" borderId="13" xfId="0" applyNumberFormat="1" applyFont="1" applyFill="1" applyBorder="1" applyAlignment="1">
      <alignment horizontal="center" wrapText="1"/>
    </xf>
    <xf numFmtId="14" fontId="6" fillId="0" borderId="22" xfId="0" applyNumberFormat="1" applyFont="1" applyFill="1" applyBorder="1" applyAlignment="1">
      <alignment horizontal="center" wrapText="1"/>
    </xf>
    <xf numFmtId="14" fontId="9" fillId="0" borderId="13" xfId="0" applyNumberFormat="1" applyFont="1" applyFill="1" applyBorder="1" applyAlignment="1">
      <alignment horizontal="center" vertical="center" wrapText="1"/>
    </xf>
    <xf numFmtId="14" fontId="6" fillId="0" borderId="13" xfId="0" applyNumberFormat="1" applyFont="1" applyFill="1" applyBorder="1" applyAlignment="1" applyProtection="1">
      <alignment horizontal="center" vertical="center" wrapText="1"/>
      <protection locked="0"/>
    </xf>
    <xf numFmtId="14" fontId="8" fillId="0" borderId="13" xfId="0" applyNumberFormat="1" applyFont="1" applyFill="1" applyBorder="1" applyAlignment="1" applyProtection="1">
      <alignment horizontal="center" vertical="center" wrapText="1"/>
      <protection locked="0"/>
    </xf>
    <xf numFmtId="14" fontId="25" fillId="0" borderId="13" xfId="0" applyNumberFormat="1" applyFont="1" applyFill="1" applyBorder="1" applyAlignment="1">
      <alignment horizontal="center"/>
    </xf>
    <xf numFmtId="14" fontId="33" fillId="0" borderId="13" xfId="0" applyNumberFormat="1" applyFont="1" applyFill="1" applyBorder="1" applyAlignment="1" applyProtection="1">
      <alignment horizontal="center" vertical="center" wrapText="1"/>
      <protection locked="0"/>
    </xf>
    <xf numFmtId="14" fontId="10" fillId="0" borderId="13" xfId="0" applyNumberFormat="1" applyFont="1" applyFill="1" applyBorder="1" applyAlignment="1" applyProtection="1">
      <alignment horizontal="center" vertical="center" wrapText="1"/>
      <protection locked="0"/>
    </xf>
    <xf numFmtId="14" fontId="6" fillId="0" borderId="13" xfId="0" applyNumberFormat="1" applyFont="1" applyFill="1" applyBorder="1" applyAlignment="1">
      <alignment horizontal="center" vertical="center" wrapText="1"/>
    </xf>
    <xf numFmtId="14" fontId="6" fillId="0" borderId="5" xfId="0" applyNumberFormat="1" applyFont="1" applyFill="1" applyBorder="1" applyAlignment="1">
      <alignment horizontal="center" wrapText="1"/>
    </xf>
    <xf numFmtId="14" fontId="9" fillId="0" borderId="5" xfId="0" applyNumberFormat="1" applyFont="1" applyFill="1" applyBorder="1" applyAlignment="1">
      <alignment horizontal="center" wrapText="1"/>
    </xf>
    <xf numFmtId="14" fontId="6" fillId="0" borderId="5" xfId="0" applyNumberFormat="1" applyFont="1" applyFill="1" applyBorder="1" applyAlignment="1" applyProtection="1">
      <alignment horizontal="center" vertical="center" wrapText="1"/>
      <protection locked="0"/>
    </xf>
    <xf numFmtId="14" fontId="6" fillId="0" borderId="28" xfId="0" applyNumberFormat="1" applyFont="1" applyFill="1" applyBorder="1" applyAlignment="1" applyProtection="1">
      <alignment horizontal="center" vertical="center" wrapText="1"/>
      <protection locked="0"/>
    </xf>
    <xf numFmtId="14" fontId="6" fillId="0" borderId="20" xfId="0" applyNumberFormat="1" applyFont="1" applyFill="1" applyBorder="1" applyAlignment="1" applyProtection="1">
      <alignment horizontal="center" vertical="center" wrapText="1"/>
      <protection locked="0"/>
    </xf>
    <xf numFmtId="14" fontId="6" fillId="0" borderId="21"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xf>
    <xf numFmtId="14" fontId="5" fillId="0" borderId="28" xfId="0" applyNumberFormat="1" applyFont="1" applyFill="1" applyBorder="1" applyAlignment="1">
      <alignment horizontal="center" vertical="center"/>
    </xf>
    <xf numFmtId="14" fontId="0" fillId="0" borderId="28" xfId="0" applyNumberFormat="1" applyFill="1" applyBorder="1" applyAlignment="1">
      <alignment horizontal="center"/>
    </xf>
    <xf numFmtId="14" fontId="0" fillId="0" borderId="20" xfId="0" applyNumberFormat="1" applyFill="1" applyBorder="1" applyAlignment="1">
      <alignment horizontal="center"/>
    </xf>
    <xf numFmtId="0" fontId="0" fillId="0" borderId="1" xfId="0" applyBorder="1" applyAlignment="1">
      <alignment wrapText="1"/>
    </xf>
    <xf numFmtId="14" fontId="6" fillId="5" borderId="1" xfId="3" applyNumberFormat="1" applyFont="1" applyFill="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14" fontId="8" fillId="5" borderId="1" xfId="0" applyNumberFormat="1" applyFont="1" applyFill="1" applyBorder="1" applyAlignment="1" applyProtection="1">
      <alignment horizontal="center" vertical="center" wrapText="1"/>
      <protection locked="0"/>
    </xf>
    <xf numFmtId="14" fontId="25" fillId="5" borderId="1" xfId="0" applyNumberFormat="1" applyFont="1" applyFill="1" applyBorder="1" applyAlignment="1">
      <alignment horizontal="left" wrapText="1"/>
    </xf>
    <xf numFmtId="14" fontId="25" fillId="5" borderId="1" xfId="0" applyNumberFormat="1" applyFont="1" applyFill="1" applyBorder="1" applyAlignment="1">
      <alignment horizontal="right" wrapText="1"/>
    </xf>
    <xf numFmtId="14" fontId="34" fillId="5" borderId="1" xfId="3" applyNumberFormat="1" applyFont="1" applyFill="1" applyBorder="1" applyAlignment="1">
      <alignment horizontal="right" vertical="center" wrapText="1"/>
    </xf>
    <xf numFmtId="14" fontId="6" fillId="5"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4" fontId="9"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6" fillId="0" borderId="2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14" fontId="9" fillId="0" borderId="20" xfId="0" applyNumberFormat="1" applyFont="1" applyBorder="1" applyAlignment="1">
      <alignment horizontal="center" vertical="center" wrapText="1"/>
    </xf>
    <xf numFmtId="14" fontId="9" fillId="0" borderId="4" xfId="0" applyNumberFormat="1" applyFont="1" applyBorder="1" applyAlignment="1">
      <alignment horizontal="center" vertical="center" wrapText="1"/>
    </xf>
    <xf numFmtId="0" fontId="6" fillId="0" borderId="5" xfId="0" applyFont="1" applyBorder="1" applyAlignment="1" applyProtection="1">
      <alignment vertical="center" wrapText="1"/>
      <protection locked="0"/>
    </xf>
    <xf numFmtId="166" fontId="10" fillId="0" borderId="1" xfId="0" applyNumberFormat="1" applyFont="1" applyFill="1" applyBorder="1" applyAlignment="1" applyProtection="1">
      <alignment horizontal="center" vertical="center" wrapText="1"/>
      <protection locked="0"/>
    </xf>
    <xf numFmtId="166" fontId="6" fillId="0" borderId="1" xfId="0" applyNumberFormat="1" applyFont="1" applyFill="1" applyBorder="1" applyAlignment="1" applyProtection="1">
      <alignment horizontal="center" vertical="center" wrapText="1"/>
      <protection locked="0"/>
    </xf>
    <xf numFmtId="14" fontId="5"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5" fillId="0" borderId="1" xfId="0" applyNumberFormat="1" applyFont="1" applyFill="1" applyBorder="1" applyAlignment="1">
      <alignment horizontal="center" vertical="top"/>
    </xf>
    <xf numFmtId="14" fontId="10" fillId="0" borderId="1" xfId="0" applyNumberFormat="1" applyFont="1" applyFill="1" applyBorder="1" applyAlignment="1">
      <alignment horizontal="center" vertical="center" wrapText="1"/>
    </xf>
    <xf numFmtId="14" fontId="5" fillId="0" borderId="1" xfId="0" applyNumberFormat="1" applyFont="1" applyFill="1" applyBorder="1" applyAlignment="1">
      <alignment vertical="center"/>
    </xf>
    <xf numFmtId="14" fontId="6" fillId="0" borderId="1" xfId="0" applyNumberFormat="1" applyFont="1" applyFill="1" applyBorder="1" applyAlignment="1" applyProtection="1">
      <alignment horizontal="left" vertical="center" wrapText="1"/>
      <protection locked="0"/>
    </xf>
    <xf numFmtId="44" fontId="10" fillId="0" borderId="1" xfId="0" applyNumberFormat="1" applyFont="1" applyFill="1" applyBorder="1" applyAlignment="1">
      <alignment horizontal="center" vertical="center" wrapText="1"/>
    </xf>
    <xf numFmtId="169" fontId="6" fillId="0" borderId="1" xfId="0" applyNumberFormat="1" applyFont="1" applyFill="1" applyBorder="1" applyAlignment="1" applyProtection="1">
      <alignment horizontal="center" vertical="center" wrapText="1"/>
      <protection locked="0"/>
    </xf>
    <xf numFmtId="6" fontId="9" fillId="0" borderId="16" xfId="0" applyNumberFormat="1" applyFont="1" applyFill="1" applyBorder="1" applyAlignment="1">
      <alignment horizontal="center" vertical="center"/>
    </xf>
    <xf numFmtId="168" fontId="6" fillId="0" borderId="12" xfId="0" applyNumberFormat="1" applyFont="1" applyFill="1" applyBorder="1" applyAlignment="1" applyProtection="1">
      <alignment horizontal="center" vertical="center" wrapText="1"/>
      <protection locked="0"/>
    </xf>
    <xf numFmtId="167" fontId="6" fillId="0" borderId="16" xfId="0" applyNumberFormat="1" applyFont="1" applyFill="1" applyBorder="1" applyAlignment="1" applyProtection="1">
      <alignment horizontal="right" vertical="center" wrapText="1"/>
      <protection locked="0"/>
    </xf>
    <xf numFmtId="0" fontId="6" fillId="5" borderId="4"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5" fillId="5" borderId="5" xfId="0" applyFont="1" applyFill="1" applyBorder="1" applyAlignment="1">
      <alignment horizontal="center" vertical="center" wrapText="1"/>
    </xf>
    <xf numFmtId="14" fontId="6" fillId="0" borderId="21" xfId="0" applyNumberFormat="1"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5" fillId="5" borderId="24" xfId="0" applyFont="1" applyFill="1" applyBorder="1" applyAlignment="1">
      <alignment horizontal="center" vertical="center" wrapText="1"/>
    </xf>
    <xf numFmtId="0" fontId="6" fillId="3" borderId="13" xfId="0" applyFont="1" applyFill="1" applyBorder="1" applyAlignment="1" applyProtection="1">
      <alignment horizontal="center" vertical="center" wrapText="1"/>
      <protection locked="0"/>
    </xf>
    <xf numFmtId="0" fontId="10" fillId="3" borderId="32" xfId="0"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14" fontId="0" fillId="0" borderId="1" xfId="0" applyNumberFormat="1" applyFill="1" applyBorder="1" applyAlignment="1">
      <alignment horizontal="center" vertical="center"/>
    </xf>
    <xf numFmtId="14" fontId="6" fillId="0" borderId="1" xfId="0" applyNumberFormat="1" applyFont="1" applyFill="1" applyBorder="1" applyAlignment="1">
      <alignment horizontal="center" vertical="center" wrapText="1"/>
    </xf>
    <xf numFmtId="14" fontId="6" fillId="0" borderId="1" xfId="1" applyNumberFormat="1" applyFont="1" applyFill="1" applyBorder="1" applyAlignment="1" applyProtection="1">
      <alignment horizontal="center" vertical="center" wrapText="1"/>
      <protection locked="0"/>
    </xf>
    <xf numFmtId="14" fontId="9" fillId="0" borderId="1" xfId="0" applyNumberFormat="1" applyFont="1" applyFill="1" applyBorder="1" applyAlignment="1">
      <alignment horizontal="center" vertical="center" wrapText="1"/>
    </xf>
    <xf numFmtId="14" fontId="10" fillId="0" borderId="1" xfId="0" applyNumberFormat="1" applyFont="1" applyFill="1" applyBorder="1" applyAlignment="1" applyProtection="1">
      <alignment horizontal="center" vertical="center" wrapText="1"/>
      <protection locked="0"/>
    </xf>
    <xf numFmtId="0" fontId="0" fillId="0" borderId="1" xfId="0" applyFill="1" applyBorder="1" applyAlignment="1">
      <alignment horizontal="center" vertical="center" wrapText="1"/>
    </xf>
    <xf numFmtId="165" fontId="6" fillId="0" borderId="16" xfId="0" applyNumberFormat="1" applyFont="1" applyBorder="1" applyAlignment="1" applyProtection="1">
      <alignment horizontal="center" vertical="center" wrapText="1"/>
      <protection locked="0"/>
    </xf>
    <xf numFmtId="165" fontId="6" fillId="0" borderId="1" xfId="0" applyNumberFormat="1" applyFont="1" applyFill="1" applyBorder="1" applyAlignment="1" applyProtection="1">
      <alignment horizontal="center" vertical="center" wrapText="1"/>
      <protection locked="0"/>
    </xf>
    <xf numFmtId="6" fontId="6" fillId="0" borderId="1" xfId="0" applyNumberFormat="1" applyFont="1" applyFill="1" applyBorder="1" applyAlignment="1">
      <alignment wrapText="1"/>
    </xf>
  </cellXfs>
  <cellStyles count="11">
    <cellStyle name="Comma 2" xfId="5" xr:uid="{8F368A75-9DA8-47BB-A6AE-2ED205A19EFB}"/>
    <cellStyle name="Currency 2" xfId="6" xr:uid="{259FE312-014A-4473-ACCC-32C2A74EF180}"/>
    <cellStyle name="Normal" xfId="0" builtinId="0"/>
    <cellStyle name="Normal 12" xfId="9" xr:uid="{214CF5D3-6D32-4B0F-AB69-2926D8AD0934}"/>
    <cellStyle name="Normal 2" xfId="1" xr:uid="{00000000-0005-0000-0000-000002000000}"/>
    <cellStyle name="Normal 2 2" xfId="8" xr:uid="{399F4BFF-1315-46F2-BECF-B71B18614FD8}"/>
    <cellStyle name="Normal 3" xfId="2" xr:uid="{00000000-0005-0000-0000-000003000000}"/>
    <cellStyle name="Normal 3 2" xfId="10" xr:uid="{080FA42B-FB05-4052-A873-1D7C8509BB60}"/>
    <cellStyle name="Normal 4" xfId="4" xr:uid="{F2D9DE52-89CC-47AC-9EED-418E1AD95062}"/>
    <cellStyle name="Normal_Sheet1" xfId="3" xr:uid="{00000000-0005-0000-0000-000004000000}"/>
    <cellStyle name="Percent 2" xfId="7" xr:uid="{10420E93-9E7B-409B-9A2A-2DA76D0B668E}"/>
  </cellStyles>
  <dxfs count="8">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1419225</xdr:colOff>
      <xdr:row>69</xdr:row>
      <xdr:rowOff>257175</xdr:rowOff>
    </xdr:from>
    <xdr:to>
      <xdr:col>3</xdr:col>
      <xdr:colOff>542925</xdr:colOff>
      <xdr:row>73</xdr:row>
      <xdr:rowOff>123825</xdr:rowOff>
    </xdr:to>
    <xdr:sp macro="" textlink="">
      <xdr:nvSpPr>
        <xdr:cNvPr id="2" name="TextBox 1">
          <a:extLst>
            <a:ext uri="{FF2B5EF4-FFF2-40B4-BE49-F238E27FC236}">
              <a16:creationId xmlns:a16="http://schemas.microsoft.com/office/drawing/2014/main" id="{DCD186CE-3762-E24A-527F-6D020BD0B23E}"/>
            </a:ext>
          </a:extLst>
        </xdr:cNvPr>
        <xdr:cNvSpPr txBox="1"/>
      </xdr:nvSpPr>
      <xdr:spPr>
        <a:xfrm>
          <a:off x="6781800" y="34070925"/>
          <a:ext cx="952500" cy="952500"/>
        </a:xfrm>
        <a:prstGeom prst="rect">
          <a:avLst/>
        </a:prstGeom>
        <a:solidFill>
          <a:schemeClr val="lt1"/>
        </a:solidFill>
        <a:ln w="9525" cmpd="sng">
          <a:solidFill>
            <a:schemeClr val="lt1">
              <a:shade val="50000"/>
            </a:schemeClr>
          </a:solidFill>
        </a:ln>
      </xdr:spPr>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41"/>
  <sheetViews>
    <sheetView tabSelected="1" workbookViewId="0">
      <selection activeCell="G94" sqref="G94"/>
    </sheetView>
  </sheetViews>
  <sheetFormatPr defaultColWidth="9.44140625" defaultRowHeight="14.4"/>
  <cols>
    <col min="1" max="15" width="9.44140625" style="66"/>
    <col min="16" max="16" width="14.5546875" style="66" customWidth="1"/>
    <col min="17" max="17" width="26" style="66" customWidth="1"/>
    <col min="18" max="19" width="9.44140625" style="66"/>
    <col min="20" max="20" width="2.5546875" style="66" customWidth="1"/>
    <col min="21" max="16384" width="9.44140625" style="66"/>
  </cols>
  <sheetData>
    <row r="1" spans="1:21" ht="9" customHeight="1"/>
    <row r="2" spans="1:21" ht="91.8">
      <c r="A2" s="448" t="s">
        <v>0</v>
      </c>
      <c r="B2" s="448"/>
      <c r="C2" s="448"/>
      <c r="D2" s="448"/>
      <c r="E2" s="448"/>
      <c r="F2" s="448"/>
      <c r="G2" s="448"/>
      <c r="H2" s="448"/>
      <c r="I2" s="448"/>
      <c r="J2" s="448"/>
      <c r="K2" s="448"/>
      <c r="L2" s="448"/>
      <c r="M2" s="448"/>
      <c r="N2" s="448"/>
      <c r="O2" s="448"/>
      <c r="P2" s="448"/>
      <c r="Q2" s="448"/>
      <c r="R2" s="448"/>
      <c r="S2" s="448"/>
    </row>
    <row r="4" spans="1:21" ht="26.1" customHeight="1">
      <c r="B4" s="449" t="s">
        <v>593</v>
      </c>
      <c r="C4" s="449"/>
      <c r="D4" s="449"/>
      <c r="E4" s="449"/>
      <c r="F4" s="449"/>
      <c r="G4" s="449"/>
      <c r="H4" s="449"/>
      <c r="I4" s="449"/>
      <c r="J4" s="449"/>
      <c r="K4" s="449"/>
      <c r="L4" s="449"/>
      <c r="M4" s="449"/>
      <c r="N4" s="449"/>
      <c r="O4" s="449"/>
      <c r="P4" s="449"/>
      <c r="Q4" s="449"/>
      <c r="R4" s="449"/>
    </row>
    <row r="6" spans="1:21" ht="18">
      <c r="B6" s="452" t="s">
        <v>1</v>
      </c>
      <c r="C6" s="453"/>
      <c r="D6" s="453"/>
      <c r="E6" s="453"/>
      <c r="F6" s="453"/>
      <c r="G6" s="453"/>
      <c r="H6" s="453"/>
      <c r="I6" s="453"/>
      <c r="J6" s="453"/>
      <c r="K6" s="453"/>
      <c r="L6" s="453"/>
      <c r="M6" s="453"/>
      <c r="N6" s="453"/>
      <c r="O6" s="453"/>
      <c r="P6" s="453"/>
      <c r="Q6" s="453"/>
      <c r="R6" s="453"/>
      <c r="S6" s="453"/>
    </row>
    <row r="7" spans="1:21" ht="18">
      <c r="B7" s="451" t="s">
        <v>2</v>
      </c>
      <c r="C7" s="451"/>
      <c r="D7" s="451"/>
      <c r="E7" s="451"/>
      <c r="F7" s="451"/>
      <c r="G7" s="451"/>
      <c r="H7" s="451"/>
      <c r="I7" s="451"/>
      <c r="J7" s="451"/>
      <c r="K7" s="451"/>
      <c r="L7" s="451"/>
      <c r="M7" s="451"/>
      <c r="N7" s="451"/>
      <c r="O7" s="451"/>
      <c r="P7" s="451"/>
      <c r="Q7" s="451"/>
      <c r="R7" s="451"/>
      <c r="S7" s="451"/>
    </row>
    <row r="8" spans="1:21">
      <c r="U8" s="67"/>
    </row>
    <row r="9" spans="1:21">
      <c r="B9" s="446" t="s">
        <v>3</v>
      </c>
      <c r="C9" s="450"/>
      <c r="D9" s="450"/>
      <c r="E9" s="450"/>
      <c r="F9" s="450"/>
      <c r="G9" s="450"/>
      <c r="H9" s="450"/>
      <c r="I9" s="450"/>
      <c r="J9" s="450"/>
      <c r="K9" s="450"/>
      <c r="L9" s="450"/>
      <c r="M9" s="450"/>
      <c r="N9" s="450"/>
      <c r="O9" s="450"/>
      <c r="P9" s="450"/>
      <c r="Q9" s="450"/>
      <c r="R9" s="450"/>
      <c r="S9" s="450"/>
      <c r="U9" s="68"/>
    </row>
    <row r="10" spans="1:21">
      <c r="B10" s="149"/>
      <c r="C10" s="148"/>
      <c r="D10" s="148"/>
      <c r="E10" s="148"/>
      <c r="F10" s="148"/>
      <c r="G10" s="148"/>
      <c r="H10" s="148"/>
      <c r="I10" s="148"/>
      <c r="J10" s="148"/>
      <c r="K10" s="148"/>
      <c r="L10" s="148"/>
      <c r="M10" s="148"/>
      <c r="N10" s="148"/>
      <c r="O10" s="148"/>
      <c r="P10" s="148"/>
      <c r="Q10" s="148"/>
      <c r="R10" s="148"/>
      <c r="S10" s="148"/>
      <c r="U10" s="68"/>
    </row>
    <row r="11" spans="1:21">
      <c r="B11" s="447" t="s">
        <v>4</v>
      </c>
      <c r="C11" s="447"/>
      <c r="D11" s="447"/>
      <c r="E11" s="447"/>
      <c r="F11" s="447"/>
      <c r="G11" s="447"/>
      <c r="H11" s="447"/>
      <c r="I11" s="447"/>
      <c r="J11" s="447"/>
      <c r="K11" s="447"/>
      <c r="L11" s="447"/>
      <c r="M11" s="447"/>
      <c r="N11" s="447"/>
      <c r="O11" s="447"/>
      <c r="P11" s="447"/>
      <c r="Q11" s="148"/>
      <c r="R11" s="148"/>
      <c r="S11" s="148"/>
      <c r="U11" s="68"/>
    </row>
    <row r="12" spans="1:21">
      <c r="B12" s="446" t="s">
        <v>5</v>
      </c>
      <c r="C12" s="446"/>
      <c r="D12" s="446"/>
      <c r="E12" s="446"/>
      <c r="F12" s="446"/>
      <c r="G12" s="446"/>
      <c r="H12" s="446"/>
      <c r="I12" s="446"/>
      <c r="J12" s="446"/>
      <c r="K12" s="446"/>
      <c r="L12" s="446"/>
      <c r="M12" s="446"/>
      <c r="N12" s="446"/>
      <c r="O12" s="446"/>
      <c r="P12" s="446"/>
      <c r="Q12" s="446"/>
      <c r="R12" s="148"/>
      <c r="S12" s="148"/>
      <c r="U12" s="68"/>
    </row>
    <row r="13" spans="1:21">
      <c r="B13" s="446" t="s">
        <v>6</v>
      </c>
      <c r="C13" s="446"/>
      <c r="D13" s="446"/>
      <c r="E13" s="446"/>
      <c r="F13" s="446"/>
      <c r="G13" s="446"/>
      <c r="H13" s="446"/>
      <c r="I13" s="446"/>
      <c r="J13" s="446"/>
      <c r="K13" s="446"/>
      <c r="L13" s="446"/>
      <c r="M13" s="446"/>
      <c r="N13" s="446"/>
      <c r="O13" s="446"/>
      <c r="P13" s="446"/>
      <c r="Q13" s="148"/>
      <c r="R13" s="148"/>
      <c r="S13" s="148"/>
      <c r="U13" s="68"/>
    </row>
    <row r="14" spans="1:21">
      <c r="B14" s="446" t="s">
        <v>7</v>
      </c>
      <c r="C14" s="446"/>
      <c r="D14" s="446"/>
      <c r="E14" s="446"/>
      <c r="F14" s="446"/>
      <c r="G14" s="446"/>
      <c r="H14" s="446"/>
      <c r="I14" s="446"/>
      <c r="J14" s="446"/>
      <c r="K14" s="446"/>
      <c r="L14" s="446"/>
      <c r="M14" s="446"/>
      <c r="N14" s="446"/>
      <c r="O14" s="446"/>
      <c r="P14" s="446"/>
      <c r="Q14" s="446"/>
      <c r="R14" s="148"/>
      <c r="S14" s="148"/>
      <c r="U14" s="68"/>
    </row>
    <row r="15" spans="1:21">
      <c r="B15" s="149"/>
      <c r="C15" s="148"/>
      <c r="D15" s="148"/>
      <c r="E15" s="148"/>
      <c r="F15" s="148"/>
      <c r="G15" s="148"/>
      <c r="H15" s="148"/>
      <c r="I15" s="148"/>
      <c r="J15" s="148"/>
      <c r="K15" s="148"/>
      <c r="L15" s="148"/>
      <c r="M15" s="148"/>
      <c r="N15" s="148"/>
      <c r="O15" s="148"/>
      <c r="P15" s="148"/>
      <c r="Q15" s="148"/>
      <c r="R15" s="148"/>
      <c r="S15" s="148"/>
      <c r="U15" s="68"/>
    </row>
    <row r="16" spans="1:21">
      <c r="B16" s="447" t="s">
        <v>8</v>
      </c>
      <c r="C16" s="447"/>
      <c r="D16" s="447"/>
      <c r="E16" s="447"/>
      <c r="F16" s="447"/>
      <c r="G16" s="447"/>
      <c r="H16" s="447"/>
      <c r="I16" s="447"/>
      <c r="J16" s="447"/>
      <c r="K16" s="447"/>
      <c r="L16" s="447"/>
      <c r="M16" s="447"/>
      <c r="N16" s="447"/>
      <c r="O16" s="447"/>
      <c r="P16" s="447"/>
      <c r="Q16" s="148"/>
      <c r="R16" s="148"/>
      <c r="S16" s="148"/>
      <c r="U16" s="68"/>
    </row>
    <row r="17" spans="2:21">
      <c r="B17" s="446" t="s">
        <v>9</v>
      </c>
      <c r="C17" s="446"/>
      <c r="D17" s="446"/>
      <c r="E17" s="446"/>
      <c r="F17" s="446"/>
      <c r="G17" s="446"/>
      <c r="H17" s="446"/>
      <c r="I17" s="446"/>
      <c r="J17" s="446"/>
      <c r="K17" s="446"/>
      <c r="L17" s="446"/>
      <c r="M17" s="446"/>
      <c r="N17" s="446"/>
      <c r="O17" s="446"/>
      <c r="P17" s="446"/>
      <c r="Q17" s="446"/>
      <c r="R17" s="446"/>
      <c r="S17" s="446"/>
      <c r="U17" s="68"/>
    </row>
    <row r="18" spans="2:21">
      <c r="B18" s="446" t="s">
        <v>10</v>
      </c>
      <c r="C18" s="446"/>
      <c r="D18" s="446"/>
      <c r="E18" s="446"/>
      <c r="F18" s="446"/>
      <c r="G18" s="446"/>
      <c r="H18" s="446"/>
      <c r="I18" s="446"/>
      <c r="J18" s="446"/>
      <c r="K18" s="446"/>
      <c r="L18" s="446"/>
      <c r="M18" s="446"/>
      <c r="N18" s="446"/>
      <c r="O18" s="446"/>
      <c r="P18" s="446"/>
      <c r="Q18" s="149"/>
      <c r="R18" s="149"/>
      <c r="S18" s="149"/>
      <c r="U18" s="68"/>
    </row>
    <row r="19" spans="2:21">
      <c r="B19" s="446" t="s">
        <v>11</v>
      </c>
      <c r="C19" s="446"/>
      <c r="D19" s="446"/>
      <c r="E19" s="446"/>
      <c r="F19" s="446"/>
      <c r="G19" s="446"/>
      <c r="H19" s="446"/>
      <c r="I19" s="446"/>
      <c r="J19" s="446"/>
      <c r="K19" s="446"/>
      <c r="L19" s="446"/>
      <c r="M19" s="446"/>
      <c r="N19" s="446"/>
      <c r="O19" s="446"/>
      <c r="P19" s="446"/>
      <c r="Q19" s="149"/>
      <c r="R19" s="149"/>
      <c r="S19" s="149"/>
      <c r="U19" s="68"/>
    </row>
    <row r="20" spans="2:21">
      <c r="B20" s="149"/>
      <c r="C20" s="149"/>
      <c r="D20" s="149"/>
      <c r="E20" s="149"/>
      <c r="F20" s="149"/>
      <c r="G20" s="149"/>
      <c r="H20" s="149"/>
      <c r="I20" s="149"/>
      <c r="J20" s="149"/>
      <c r="K20" s="149"/>
      <c r="L20" s="149"/>
      <c r="M20" s="149"/>
      <c r="N20" s="149"/>
      <c r="O20" s="149"/>
      <c r="P20" s="149"/>
      <c r="Q20" s="149"/>
      <c r="R20" s="149"/>
      <c r="S20" s="149"/>
      <c r="U20" s="68"/>
    </row>
    <row r="21" spans="2:21">
      <c r="B21" s="446" t="s">
        <v>12</v>
      </c>
      <c r="C21" s="446"/>
      <c r="D21" s="446"/>
      <c r="E21" s="446"/>
      <c r="F21" s="446"/>
      <c r="G21" s="446"/>
      <c r="H21" s="446"/>
      <c r="I21" s="446"/>
      <c r="J21" s="446"/>
      <c r="K21" s="446"/>
      <c r="L21" s="446"/>
      <c r="M21" s="446"/>
      <c r="N21" s="446"/>
      <c r="O21" s="446"/>
      <c r="P21" s="446"/>
      <c r="Q21" s="446"/>
      <c r="R21" s="149"/>
      <c r="S21" s="149"/>
      <c r="U21" s="68"/>
    </row>
    <row r="22" spans="2:21">
      <c r="B22" s="446" t="s">
        <v>13</v>
      </c>
      <c r="C22" s="446"/>
      <c r="D22" s="446"/>
      <c r="E22" s="446"/>
      <c r="F22" s="446"/>
      <c r="G22" s="446"/>
      <c r="H22" s="446"/>
      <c r="I22" s="446"/>
      <c r="J22" s="446"/>
      <c r="K22" s="446"/>
      <c r="L22" s="446"/>
      <c r="M22" s="446"/>
      <c r="N22" s="446"/>
      <c r="O22" s="446"/>
      <c r="P22" s="446"/>
      <c r="Q22" s="446"/>
      <c r="R22" s="446"/>
      <c r="S22" s="149"/>
      <c r="U22" s="68"/>
    </row>
    <row r="23" spans="2:21">
      <c r="B23" s="446" t="s">
        <v>14</v>
      </c>
      <c r="C23" s="446"/>
      <c r="D23" s="446"/>
      <c r="E23" s="446"/>
      <c r="F23" s="446"/>
      <c r="G23" s="446"/>
      <c r="H23" s="446"/>
      <c r="I23" s="446"/>
      <c r="J23" s="446"/>
      <c r="K23" s="446"/>
      <c r="L23" s="446"/>
      <c r="M23" s="446"/>
      <c r="N23" s="446"/>
      <c r="O23" s="446"/>
      <c r="P23" s="446"/>
      <c r="Q23" s="446"/>
      <c r="R23" s="446"/>
      <c r="S23" s="149"/>
      <c r="U23" s="68"/>
    </row>
    <row r="24" spans="2:21">
      <c r="B24" s="446" t="s">
        <v>11</v>
      </c>
      <c r="C24" s="446"/>
      <c r="D24" s="446"/>
      <c r="E24" s="446"/>
      <c r="F24" s="446"/>
      <c r="G24" s="446"/>
      <c r="H24" s="446"/>
      <c r="I24" s="446"/>
      <c r="J24" s="446"/>
      <c r="K24" s="446"/>
      <c r="L24" s="446"/>
      <c r="M24" s="446"/>
      <c r="N24" s="446"/>
      <c r="O24" s="446"/>
      <c r="P24" s="446"/>
      <c r="Q24" s="446"/>
      <c r="R24" s="446"/>
      <c r="S24" s="149"/>
      <c r="U24" s="68"/>
    </row>
    <row r="25" spans="2:21">
      <c r="U25" s="68"/>
    </row>
    <row r="26" spans="2:21">
      <c r="B26" s="274" t="s">
        <v>15</v>
      </c>
      <c r="U26" s="68"/>
    </row>
    <row r="27" spans="2:21">
      <c r="B27" s="455" t="s">
        <v>16</v>
      </c>
      <c r="C27" s="455"/>
      <c r="D27" s="455"/>
      <c r="E27" s="455"/>
      <c r="F27" s="455"/>
      <c r="G27" s="455"/>
      <c r="H27" s="455"/>
      <c r="I27" s="455"/>
      <c r="J27" s="455"/>
      <c r="K27" s="455"/>
      <c r="L27" s="455"/>
      <c r="M27" s="455"/>
      <c r="N27" s="455"/>
      <c r="O27" s="455"/>
      <c r="P27" s="455"/>
      <c r="Q27" s="455"/>
      <c r="U27" s="68"/>
    </row>
    <row r="28" spans="2:21">
      <c r="B28" s="450" t="s">
        <v>17</v>
      </c>
      <c r="C28" s="450"/>
      <c r="D28" s="450"/>
      <c r="E28" s="450"/>
      <c r="F28" s="450"/>
      <c r="G28" s="450"/>
      <c r="H28" s="450"/>
      <c r="I28" s="450"/>
      <c r="J28" s="450"/>
      <c r="K28" s="450"/>
      <c r="L28" s="450"/>
      <c r="M28" s="450"/>
      <c r="N28" s="450"/>
      <c r="O28" s="450"/>
      <c r="P28" s="450"/>
      <c r="Q28" s="450"/>
      <c r="U28" s="68"/>
    </row>
    <row r="29" spans="2:21">
      <c r="U29" s="68"/>
    </row>
    <row r="30" spans="2:21" ht="14.85" customHeight="1">
      <c r="B30" s="454" t="s">
        <v>18</v>
      </c>
      <c r="C30" s="454"/>
      <c r="D30" s="454"/>
      <c r="E30" s="454"/>
      <c r="F30" s="454"/>
      <c r="G30" s="454"/>
      <c r="H30" s="454"/>
      <c r="I30" s="454"/>
      <c r="J30" s="454"/>
      <c r="K30" s="454"/>
      <c r="L30" s="454"/>
      <c r="M30" s="454"/>
      <c r="N30" s="454"/>
      <c r="O30" s="454"/>
      <c r="P30" s="454"/>
      <c r="Q30" s="454"/>
      <c r="R30" s="454"/>
      <c r="U30" s="68"/>
    </row>
    <row r="31" spans="2:21" ht="14.85" customHeight="1">
      <c r="B31" s="450" t="s">
        <v>19</v>
      </c>
      <c r="C31" s="450"/>
      <c r="D31" s="450"/>
      <c r="E31" s="450"/>
      <c r="F31" s="450"/>
      <c r="G31" s="450"/>
      <c r="H31" s="450"/>
      <c r="I31" s="450"/>
      <c r="J31" s="450"/>
      <c r="K31" s="450"/>
      <c r="L31" s="450"/>
      <c r="M31" s="450"/>
      <c r="N31" s="450"/>
      <c r="O31" s="450"/>
      <c r="P31" s="450"/>
      <c r="Q31" s="450"/>
      <c r="R31" s="450"/>
      <c r="U31" s="68"/>
    </row>
    <row r="32" spans="2:21" ht="14.85" customHeight="1">
      <c r="B32" s="450" t="s">
        <v>20</v>
      </c>
      <c r="C32" s="450"/>
      <c r="D32" s="450"/>
      <c r="E32" s="450"/>
      <c r="F32" s="450"/>
      <c r="G32" s="450"/>
      <c r="H32" s="450"/>
      <c r="I32" s="450"/>
      <c r="J32" s="450"/>
      <c r="K32" s="450"/>
      <c r="L32" s="450"/>
      <c r="M32" s="450"/>
      <c r="N32" s="450"/>
      <c r="O32" s="450"/>
      <c r="P32" s="450"/>
      <c r="Q32" s="450"/>
      <c r="R32" s="450"/>
      <c r="U32" s="68"/>
    </row>
    <row r="33" spans="2:21" ht="14.85" customHeight="1">
      <c r="B33" s="450" t="s">
        <v>21</v>
      </c>
      <c r="C33" s="450"/>
      <c r="D33" s="450"/>
      <c r="E33" s="450"/>
      <c r="F33" s="450"/>
      <c r="G33" s="450"/>
      <c r="H33" s="450"/>
      <c r="I33" s="450"/>
      <c r="J33" s="450"/>
      <c r="K33" s="450"/>
      <c r="L33" s="450"/>
      <c r="M33" s="450"/>
      <c r="N33" s="450"/>
      <c r="O33" s="450"/>
      <c r="P33" s="450"/>
      <c r="Q33" s="450"/>
      <c r="R33" s="450"/>
      <c r="U33" s="68"/>
    </row>
    <row r="34" spans="2:21" ht="14.85" customHeight="1"/>
    <row r="35" spans="2:21" ht="14.85" customHeight="1">
      <c r="B35" s="269" t="s">
        <v>22</v>
      </c>
      <c r="C35" s="269"/>
      <c r="D35" s="269"/>
      <c r="E35" s="269"/>
      <c r="F35" s="269"/>
      <c r="G35" s="269"/>
      <c r="H35" s="269"/>
      <c r="I35" s="269"/>
      <c r="J35" s="269"/>
      <c r="K35" s="269"/>
      <c r="L35" s="269"/>
      <c r="M35" s="269"/>
      <c r="N35" s="269"/>
      <c r="O35" s="269"/>
      <c r="P35" s="269"/>
      <c r="Q35" s="269"/>
      <c r="R35" s="269"/>
    </row>
    <row r="36" spans="2:21" ht="14.85" customHeight="1">
      <c r="B36" s="148" t="s">
        <v>23</v>
      </c>
      <c r="C36" s="148"/>
      <c r="D36" s="148"/>
      <c r="E36" s="148"/>
      <c r="F36" s="148"/>
      <c r="G36" s="148"/>
      <c r="H36" s="148"/>
      <c r="I36" s="148"/>
      <c r="J36" s="148"/>
      <c r="K36" s="148"/>
      <c r="L36" s="148"/>
      <c r="M36" s="148"/>
      <c r="N36" s="148"/>
      <c r="O36" s="148"/>
      <c r="P36" s="148"/>
      <c r="Q36" s="148"/>
      <c r="R36" s="148"/>
    </row>
    <row r="37" spans="2:21" ht="14.85" customHeight="1">
      <c r="B37" s="148" t="s">
        <v>24</v>
      </c>
      <c r="C37" s="148"/>
      <c r="D37" s="148"/>
      <c r="E37" s="148"/>
      <c r="F37" s="148"/>
      <c r="G37" s="148"/>
      <c r="H37" s="148"/>
      <c r="I37" s="148"/>
      <c r="J37" s="148"/>
      <c r="K37" s="148"/>
      <c r="L37" s="148"/>
      <c r="M37" s="148"/>
      <c r="N37" s="148"/>
      <c r="O37" s="148"/>
      <c r="P37" s="148"/>
      <c r="Q37" s="148"/>
      <c r="R37" s="148"/>
    </row>
    <row r="38" spans="2:21" ht="14.85" customHeight="1"/>
    <row r="39" spans="2:21" ht="14.85" customHeight="1">
      <c r="B39" s="269" t="s">
        <v>25</v>
      </c>
      <c r="C39" s="269"/>
      <c r="D39" s="269"/>
      <c r="E39" s="269"/>
      <c r="F39" s="269"/>
      <c r="G39" s="269"/>
      <c r="H39" s="269"/>
      <c r="I39" s="269"/>
      <c r="J39" s="269"/>
      <c r="K39" s="269"/>
      <c r="L39" s="269"/>
      <c r="M39" s="269"/>
      <c r="N39" s="269"/>
      <c r="O39" s="269"/>
      <c r="P39" s="269"/>
      <c r="Q39" s="269"/>
      <c r="R39" s="269"/>
    </row>
    <row r="40" spans="2:21" ht="14.85" customHeight="1">
      <c r="B40" s="268" t="s">
        <v>26</v>
      </c>
      <c r="C40" s="268"/>
      <c r="D40" s="268"/>
      <c r="E40" s="268"/>
      <c r="F40" s="268"/>
      <c r="G40" s="268"/>
      <c r="H40" s="268"/>
      <c r="I40" s="268"/>
      <c r="J40" s="268"/>
      <c r="K40" s="268"/>
      <c r="L40" s="268"/>
      <c r="M40" s="268"/>
      <c r="N40" s="268"/>
      <c r="O40" s="124"/>
      <c r="P40" s="124" t="s">
        <v>27</v>
      </c>
      <c r="Q40" s="125"/>
      <c r="R40" s="125"/>
    </row>
    <row r="41" spans="2:21" ht="14.85" customHeight="1">
      <c r="B41" s="268" t="s">
        <v>28</v>
      </c>
      <c r="C41" s="268"/>
      <c r="D41" s="268"/>
      <c r="E41" s="268"/>
      <c r="F41" s="268"/>
      <c r="G41" s="268"/>
      <c r="H41" s="268"/>
      <c r="I41" s="268"/>
      <c r="J41" s="268"/>
      <c r="K41" s="268"/>
      <c r="L41" s="268"/>
      <c r="M41" s="268"/>
      <c r="N41" s="268"/>
      <c r="O41" s="268"/>
      <c r="P41" s="268"/>
      <c r="Q41" s="268"/>
      <c r="R41" s="124" t="s">
        <v>27</v>
      </c>
    </row>
  </sheetData>
  <mergeCells count="23">
    <mergeCell ref="A2:S2"/>
    <mergeCell ref="B4:R4"/>
    <mergeCell ref="B33:R33"/>
    <mergeCell ref="B7:S7"/>
    <mergeCell ref="B9:S9"/>
    <mergeCell ref="B17:S17"/>
    <mergeCell ref="B6:S6"/>
    <mergeCell ref="B30:R30"/>
    <mergeCell ref="B31:R31"/>
    <mergeCell ref="B32:R32"/>
    <mergeCell ref="B27:Q27"/>
    <mergeCell ref="B28:Q28"/>
    <mergeCell ref="B11:P11"/>
    <mergeCell ref="B13:P13"/>
    <mergeCell ref="B12:Q12"/>
    <mergeCell ref="B14:Q14"/>
    <mergeCell ref="B23:R23"/>
    <mergeCell ref="B24:R24"/>
    <mergeCell ref="B19:P19"/>
    <mergeCell ref="B18:P18"/>
    <mergeCell ref="B16:P16"/>
    <mergeCell ref="B21:Q21"/>
    <mergeCell ref="B22:R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17FF-3C5A-44F4-892B-A6A025902816}">
  <sheetPr>
    <tabColor rgb="FFFF0000"/>
  </sheetPr>
  <dimension ref="A1:A8"/>
  <sheetViews>
    <sheetView workbookViewId="0">
      <selection activeCell="A8" sqref="A8"/>
    </sheetView>
  </sheetViews>
  <sheetFormatPr defaultRowHeight="14.4"/>
  <cols>
    <col min="1" max="1" width="32.5546875" customWidth="1"/>
  </cols>
  <sheetData>
    <row r="1" spans="1:1">
      <c r="A1" s="28" t="s">
        <v>29</v>
      </c>
    </row>
    <row r="2" spans="1:1">
      <c r="A2" t="s">
        <v>30</v>
      </c>
    </row>
    <row r="3" spans="1:1">
      <c r="A3" t="s">
        <v>31</v>
      </c>
    </row>
    <row r="4" spans="1:1">
      <c r="A4" t="s">
        <v>32</v>
      </c>
    </row>
    <row r="5" spans="1:1">
      <c r="A5" t="s">
        <v>33</v>
      </c>
    </row>
    <row r="6" spans="1:1">
      <c r="A6" t="s">
        <v>34</v>
      </c>
    </row>
    <row r="7" spans="1:1">
      <c r="A7" t="s">
        <v>35</v>
      </c>
    </row>
    <row r="8" spans="1:1">
      <c r="A8"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CZ52"/>
  <sheetViews>
    <sheetView zoomScale="80" zoomScaleNormal="90" workbookViewId="0">
      <pane ySplit="1" topLeftCell="A2" activePane="bottomLeft" state="frozen"/>
      <selection pane="bottomLeft" activeCell="J3" sqref="J3:J9"/>
    </sheetView>
  </sheetViews>
  <sheetFormatPr defaultColWidth="9.44140625" defaultRowHeight="15" customHeight="1"/>
  <cols>
    <col min="1" max="1" width="24.5546875" style="184" customWidth="1"/>
    <col min="2" max="2" width="27.5546875" style="184" customWidth="1"/>
    <col min="3" max="3" width="26.44140625" style="184" customWidth="1"/>
    <col min="4" max="4" width="10.5546875" style="184" customWidth="1"/>
    <col min="5" max="6" width="11.44140625" style="184" customWidth="1"/>
    <col min="7" max="7" width="13" style="184" customWidth="1"/>
    <col min="8" max="8" width="15.44140625" style="184" customWidth="1"/>
    <col min="9" max="9" width="17.44140625" style="184" customWidth="1"/>
    <col min="10" max="10" width="26.5546875" style="184" customWidth="1"/>
    <col min="11" max="11" width="23.44140625" style="184" customWidth="1"/>
    <col min="12" max="12" width="18" style="184" customWidth="1"/>
    <col min="13" max="13" width="14.5546875" style="184" customWidth="1"/>
    <col min="14" max="14" width="13" style="184" customWidth="1"/>
    <col min="15" max="16" width="14.44140625" style="184" customWidth="1"/>
    <col min="17" max="17" width="20.44140625" style="184" customWidth="1"/>
    <col min="18" max="18" width="14.44140625" style="184" customWidth="1"/>
    <col min="19" max="16384" width="9.44140625" style="184"/>
  </cols>
  <sheetData>
    <row r="1" spans="1:76" ht="55.2">
      <c r="A1" s="28" t="s">
        <v>37</v>
      </c>
      <c r="B1" s="28" t="s">
        <v>38</v>
      </c>
      <c r="C1" s="28" t="s">
        <v>39</v>
      </c>
      <c r="D1" s="273" t="s">
        <v>40</v>
      </c>
      <c r="E1" s="28" t="s">
        <v>41</v>
      </c>
      <c r="F1" s="28" t="s">
        <v>42</v>
      </c>
      <c r="G1" s="28" t="s">
        <v>43</v>
      </c>
      <c r="H1" s="28" t="s">
        <v>44</v>
      </c>
      <c r="I1" s="28" t="s">
        <v>45</v>
      </c>
      <c r="J1" s="28" t="s">
        <v>46</v>
      </c>
      <c r="K1" s="28" t="s">
        <v>47</v>
      </c>
      <c r="L1" s="28" t="s">
        <v>48</v>
      </c>
      <c r="M1" s="28" t="s">
        <v>49</v>
      </c>
      <c r="N1" s="28" t="s">
        <v>50</v>
      </c>
      <c r="O1" s="28" t="s">
        <v>51</v>
      </c>
      <c r="P1" s="28" t="s">
        <v>52</v>
      </c>
      <c r="Q1" s="28" t="s">
        <v>29</v>
      </c>
    </row>
    <row r="2" spans="1:76" customFormat="1" ht="41.4">
      <c r="A2" s="159" t="s">
        <v>53</v>
      </c>
      <c r="B2" s="159" t="s">
        <v>53</v>
      </c>
      <c r="C2" s="282" t="s">
        <v>54</v>
      </c>
      <c r="D2" s="21" t="s">
        <v>55</v>
      </c>
      <c r="E2" s="288" t="s">
        <v>55</v>
      </c>
      <c r="F2" s="289" t="s">
        <v>56</v>
      </c>
      <c r="G2" s="23" t="s">
        <v>57</v>
      </c>
      <c r="H2" s="239">
        <v>56880</v>
      </c>
      <c r="I2" s="133">
        <v>222603</v>
      </c>
      <c r="J2" s="21" t="s">
        <v>58</v>
      </c>
      <c r="K2" s="16" t="s">
        <v>59</v>
      </c>
      <c r="L2" s="135">
        <v>45198</v>
      </c>
      <c r="M2" s="135">
        <v>46293</v>
      </c>
      <c r="N2" s="304" t="s">
        <v>60</v>
      </c>
      <c r="O2" s="514" t="s">
        <v>61</v>
      </c>
      <c r="P2" s="458">
        <v>46293</v>
      </c>
      <c r="Q2" s="492" t="s">
        <v>30</v>
      </c>
      <c r="R2" s="184"/>
    </row>
    <row r="3" spans="1:76" customFormat="1" ht="41.4">
      <c r="A3" s="49" t="s">
        <v>53</v>
      </c>
      <c r="B3" s="49" t="s">
        <v>53</v>
      </c>
      <c r="C3" s="287" t="s">
        <v>54</v>
      </c>
      <c r="D3" s="21" t="s">
        <v>55</v>
      </c>
      <c r="E3" s="288" t="s">
        <v>55</v>
      </c>
      <c r="F3" s="289" t="s">
        <v>56</v>
      </c>
      <c r="G3" s="23" t="s">
        <v>57</v>
      </c>
      <c r="H3" s="240">
        <v>56880</v>
      </c>
      <c r="I3" s="162">
        <v>222603</v>
      </c>
      <c r="J3" s="32" t="s">
        <v>58</v>
      </c>
      <c r="K3" s="296" t="s">
        <v>59</v>
      </c>
      <c r="L3" s="65">
        <v>45198</v>
      </c>
      <c r="M3" s="65">
        <v>46293</v>
      </c>
      <c r="N3" s="305" t="s">
        <v>60</v>
      </c>
      <c r="O3" s="515" t="s">
        <v>61</v>
      </c>
      <c r="P3" s="458">
        <v>46293</v>
      </c>
      <c r="Q3" s="492" t="s">
        <v>30</v>
      </c>
      <c r="R3" s="184"/>
    </row>
    <row r="4" spans="1:76" s="164" customFormat="1" ht="27.6">
      <c r="A4" s="22" t="s">
        <v>62</v>
      </c>
      <c r="B4" s="22" t="s">
        <v>63</v>
      </c>
      <c r="C4" s="395" t="s">
        <v>64</v>
      </c>
      <c r="D4" s="21" t="s">
        <v>55</v>
      </c>
      <c r="E4" s="405" t="s">
        <v>56</v>
      </c>
      <c r="F4" s="314" t="s">
        <v>56</v>
      </c>
      <c r="G4" s="23" t="s">
        <v>57</v>
      </c>
      <c r="H4" s="310" t="s">
        <v>65</v>
      </c>
      <c r="I4" s="311" t="s">
        <v>66</v>
      </c>
      <c r="J4" s="32" t="s">
        <v>58</v>
      </c>
      <c r="K4" s="22" t="s">
        <v>67</v>
      </c>
      <c r="L4" s="110">
        <v>45747</v>
      </c>
      <c r="M4" s="110">
        <v>45821</v>
      </c>
      <c r="N4" s="22" t="s">
        <v>68</v>
      </c>
      <c r="O4" s="31" t="s">
        <v>69</v>
      </c>
      <c r="P4" s="492">
        <v>45856</v>
      </c>
      <c r="Q4" s="458" t="s">
        <v>30</v>
      </c>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184"/>
      <c r="BK4" s="184"/>
      <c r="BL4" s="184"/>
      <c r="BM4" s="184"/>
      <c r="BN4" s="184"/>
      <c r="BO4" s="184"/>
      <c r="BP4" s="184"/>
      <c r="BQ4" s="184"/>
      <c r="BR4" s="184"/>
      <c r="BS4" s="184"/>
      <c r="BT4" s="184"/>
      <c r="BU4" s="184"/>
      <c r="BV4" s="184"/>
      <c r="BW4" s="184"/>
      <c r="BX4" s="184"/>
    </row>
    <row r="5" spans="1:76" ht="55.2">
      <c r="A5" s="276" t="s">
        <v>70</v>
      </c>
      <c r="B5" s="281" t="s">
        <v>71</v>
      </c>
      <c r="C5" s="404" t="s">
        <v>72</v>
      </c>
      <c r="D5" s="21" t="s">
        <v>55</v>
      </c>
      <c r="E5" s="415" t="s">
        <v>55</v>
      </c>
      <c r="F5" s="422" t="s">
        <v>55</v>
      </c>
      <c r="G5" s="23" t="s">
        <v>57</v>
      </c>
      <c r="H5" s="242"/>
      <c r="I5" s="176">
        <v>36900</v>
      </c>
      <c r="J5" s="32" t="s">
        <v>58</v>
      </c>
      <c r="K5" s="429" t="s">
        <v>74</v>
      </c>
      <c r="L5" s="438">
        <v>43628</v>
      </c>
      <c r="M5" s="276" t="s">
        <v>75</v>
      </c>
      <c r="N5" s="276" t="s">
        <v>76</v>
      </c>
      <c r="O5" s="404" t="s">
        <v>77</v>
      </c>
      <c r="P5" s="492">
        <v>46203</v>
      </c>
      <c r="Q5" s="492" t="s">
        <v>31</v>
      </c>
    </row>
    <row r="6" spans="1:76" customFormat="1" ht="55.2">
      <c r="A6" s="390" t="s">
        <v>78</v>
      </c>
      <c r="B6" s="390" t="s">
        <v>79</v>
      </c>
      <c r="C6" s="304" t="s">
        <v>80</v>
      </c>
      <c r="D6" s="21" t="s">
        <v>55</v>
      </c>
      <c r="E6" s="221" t="s">
        <v>55</v>
      </c>
      <c r="F6" s="234" t="s">
        <v>55</v>
      </c>
      <c r="G6" s="23" t="s">
        <v>57</v>
      </c>
      <c r="H6" s="239">
        <v>19540</v>
      </c>
      <c r="I6" s="133">
        <f>H6*4</f>
        <v>78160</v>
      </c>
      <c r="J6" s="32" t="s">
        <v>58</v>
      </c>
      <c r="K6" s="2" t="s">
        <v>59</v>
      </c>
      <c r="L6" s="265">
        <v>42826</v>
      </c>
      <c r="M6" s="11">
        <v>44286</v>
      </c>
      <c r="N6" s="265" t="s">
        <v>81</v>
      </c>
      <c r="O6" s="235" t="s">
        <v>81</v>
      </c>
      <c r="P6" s="458" t="s">
        <v>82</v>
      </c>
      <c r="Q6" s="458" t="s">
        <v>30</v>
      </c>
      <c r="R6" s="184"/>
    </row>
    <row r="7" spans="1:76" customFormat="1" ht="55.2">
      <c r="A7" s="74" t="s">
        <v>83</v>
      </c>
      <c r="B7" s="74" t="s">
        <v>84</v>
      </c>
      <c r="C7" s="233" t="s">
        <v>85</v>
      </c>
      <c r="D7" s="21" t="s">
        <v>55</v>
      </c>
      <c r="E7" s="221" t="s">
        <v>56</v>
      </c>
      <c r="F7" s="233" t="s">
        <v>56</v>
      </c>
      <c r="G7" s="23" t="s">
        <v>57</v>
      </c>
      <c r="H7" s="239">
        <v>322790.11</v>
      </c>
      <c r="I7" s="133">
        <v>968370</v>
      </c>
      <c r="J7" s="32" t="s">
        <v>58</v>
      </c>
      <c r="K7" s="2" t="s">
        <v>59</v>
      </c>
      <c r="L7" s="301">
        <v>45352</v>
      </c>
      <c r="M7" s="11">
        <v>46447</v>
      </c>
      <c r="N7" s="74" t="s">
        <v>86</v>
      </c>
      <c r="O7" s="233" t="s">
        <v>87</v>
      </c>
      <c r="P7" s="458">
        <v>46447</v>
      </c>
      <c r="Q7" s="458" t="s">
        <v>31</v>
      </c>
      <c r="R7" s="184"/>
    </row>
    <row r="8" spans="1:76" customFormat="1" ht="27.6">
      <c r="A8" s="16" t="s">
        <v>88</v>
      </c>
      <c r="B8" s="16" t="s">
        <v>89</v>
      </c>
      <c r="C8" s="116" t="s">
        <v>90</v>
      </c>
      <c r="D8" s="21" t="s">
        <v>55</v>
      </c>
      <c r="E8" s="414" t="s">
        <v>55</v>
      </c>
      <c r="F8" s="73" t="s">
        <v>55</v>
      </c>
      <c r="G8" s="23" t="s">
        <v>57</v>
      </c>
      <c r="H8" s="239">
        <v>4500</v>
      </c>
      <c r="I8" s="133">
        <v>27000</v>
      </c>
      <c r="J8" s="32" t="s">
        <v>58</v>
      </c>
      <c r="K8" s="19" t="s">
        <v>91</v>
      </c>
      <c r="L8" s="437" t="s">
        <v>92</v>
      </c>
      <c r="M8" s="8">
        <v>44865</v>
      </c>
      <c r="N8" s="16" t="s">
        <v>93</v>
      </c>
      <c r="O8" s="514" t="s">
        <v>77</v>
      </c>
      <c r="P8" s="502">
        <v>46022</v>
      </c>
      <c r="Q8" s="458" t="s">
        <v>32</v>
      </c>
      <c r="R8" s="184"/>
    </row>
    <row r="9" spans="1:76" customFormat="1" ht="41.4">
      <c r="A9" s="393" t="s">
        <v>70</v>
      </c>
      <c r="B9" s="393" t="s">
        <v>94</v>
      </c>
      <c r="C9" s="403" t="s">
        <v>95</v>
      </c>
      <c r="D9" s="21" t="s">
        <v>55</v>
      </c>
      <c r="E9" s="413" t="s">
        <v>55</v>
      </c>
      <c r="F9" s="418" t="s">
        <v>55</v>
      </c>
      <c r="G9" s="23" t="s">
        <v>57</v>
      </c>
      <c r="H9" s="239"/>
      <c r="I9" s="133">
        <v>66450</v>
      </c>
      <c r="J9" s="32" t="s">
        <v>58</v>
      </c>
      <c r="K9" s="428" t="s">
        <v>74</v>
      </c>
      <c r="L9" s="436">
        <v>44614</v>
      </c>
      <c r="M9" s="436">
        <v>44837</v>
      </c>
      <c r="N9" s="393" t="s">
        <v>76</v>
      </c>
      <c r="O9" s="516" t="s">
        <v>77</v>
      </c>
      <c r="P9" s="492">
        <v>46112</v>
      </c>
      <c r="Q9" s="458" t="s">
        <v>32</v>
      </c>
      <c r="R9" s="184"/>
    </row>
    <row r="10" spans="1:76" ht="27.6">
      <c r="A10" s="392" t="s">
        <v>96</v>
      </c>
      <c r="B10" s="2" t="s">
        <v>97</v>
      </c>
      <c r="C10" s="235" t="s">
        <v>98</v>
      </c>
      <c r="D10" s="21" t="s">
        <v>55</v>
      </c>
      <c r="E10" s="199" t="s">
        <v>55</v>
      </c>
      <c r="F10" s="291" t="s">
        <v>56</v>
      </c>
      <c r="G10" s="23" t="s">
        <v>57</v>
      </c>
      <c r="H10" s="239">
        <v>56000</v>
      </c>
      <c r="I10" s="133">
        <v>280000</v>
      </c>
      <c r="J10" s="25" t="s">
        <v>58</v>
      </c>
      <c r="K10" s="21" t="s">
        <v>59</v>
      </c>
      <c r="L10" s="45">
        <v>43191</v>
      </c>
      <c r="M10" s="45">
        <v>45016</v>
      </c>
      <c r="N10" s="45" t="s">
        <v>99</v>
      </c>
      <c r="O10" s="25" t="s">
        <v>100</v>
      </c>
      <c r="P10" s="458">
        <v>46022</v>
      </c>
      <c r="Q10" s="492" t="s">
        <v>30</v>
      </c>
    </row>
    <row r="11" spans="1:76" ht="27.6">
      <c r="A11" s="36" t="s">
        <v>101</v>
      </c>
      <c r="B11" s="22" t="s">
        <v>102</v>
      </c>
      <c r="C11" s="283" t="s">
        <v>103</v>
      </c>
      <c r="D11" s="21" t="s">
        <v>55</v>
      </c>
      <c r="E11" s="36" t="s">
        <v>56</v>
      </c>
      <c r="F11" s="313" t="s">
        <v>56</v>
      </c>
      <c r="G11" s="23" t="s">
        <v>57</v>
      </c>
      <c r="H11" s="239">
        <v>25568.47</v>
      </c>
      <c r="I11" s="133">
        <v>25568.47</v>
      </c>
      <c r="J11" s="150" t="s">
        <v>73</v>
      </c>
      <c r="K11" s="24" t="s">
        <v>59</v>
      </c>
      <c r="L11" s="267">
        <v>44773</v>
      </c>
      <c r="M11" s="165">
        <v>45869</v>
      </c>
      <c r="N11" s="164" t="s">
        <v>86</v>
      </c>
      <c r="O11" s="196" t="s">
        <v>104</v>
      </c>
      <c r="P11" s="461">
        <v>45869</v>
      </c>
      <c r="Q11" s="458" t="s">
        <v>31</v>
      </c>
    </row>
    <row r="12" spans="1:76" ht="27.6">
      <c r="A12" s="391" t="s">
        <v>105</v>
      </c>
      <c r="B12" s="394" t="s">
        <v>106</v>
      </c>
      <c r="C12" s="238" t="s">
        <v>107</v>
      </c>
      <c r="D12" s="21" t="s">
        <v>55</v>
      </c>
      <c r="E12" s="412" t="s">
        <v>55</v>
      </c>
      <c r="F12" s="421" t="s">
        <v>56</v>
      </c>
      <c r="G12" s="23" t="s">
        <v>57</v>
      </c>
      <c r="H12" s="239">
        <v>141403</v>
      </c>
      <c r="I12" s="133">
        <v>141403</v>
      </c>
      <c r="J12" s="132" t="s">
        <v>73</v>
      </c>
      <c r="K12" s="106" t="s">
        <v>59</v>
      </c>
      <c r="L12" s="108">
        <v>44866</v>
      </c>
      <c r="M12" s="441">
        <v>45961</v>
      </c>
      <c r="N12" s="24" t="s">
        <v>60</v>
      </c>
      <c r="O12" s="35" t="s">
        <v>81</v>
      </c>
      <c r="P12" s="461">
        <v>45961</v>
      </c>
      <c r="Q12" s="492" t="s">
        <v>35</v>
      </c>
    </row>
    <row r="13" spans="1:76" customFormat="1" ht="27.6">
      <c r="A13" s="7" t="s">
        <v>108</v>
      </c>
      <c r="B13" s="7" t="s">
        <v>109</v>
      </c>
      <c r="C13" s="9" t="s">
        <v>110</v>
      </c>
      <c r="D13" s="21" t="s">
        <v>55</v>
      </c>
      <c r="E13" s="411" t="s">
        <v>55</v>
      </c>
      <c r="F13" s="195" t="s">
        <v>55</v>
      </c>
      <c r="G13" s="23" t="s">
        <v>57</v>
      </c>
      <c r="H13" s="239">
        <v>12500</v>
      </c>
      <c r="I13" s="133">
        <v>12500</v>
      </c>
      <c r="J13" s="132" t="s">
        <v>73</v>
      </c>
      <c r="K13" s="7" t="s">
        <v>111</v>
      </c>
      <c r="L13" s="8">
        <v>42856</v>
      </c>
      <c r="M13" s="8" t="s">
        <v>112</v>
      </c>
      <c r="N13" s="15" t="s">
        <v>113</v>
      </c>
      <c r="O13" s="9" t="s">
        <v>113</v>
      </c>
      <c r="P13" s="502">
        <v>46112</v>
      </c>
      <c r="Q13" s="458" t="s">
        <v>32</v>
      </c>
      <c r="R13" s="184"/>
    </row>
    <row r="14" spans="1:76" customFormat="1" ht="27.6">
      <c r="A14" s="279" t="s">
        <v>114</v>
      </c>
      <c r="B14" s="7" t="s">
        <v>114</v>
      </c>
      <c r="C14" s="9" t="s">
        <v>115</v>
      </c>
      <c r="D14" s="21" t="s">
        <v>55</v>
      </c>
      <c r="E14" s="185" t="s">
        <v>55</v>
      </c>
      <c r="F14" s="291" t="s">
        <v>55</v>
      </c>
      <c r="G14" s="23" t="s">
        <v>57</v>
      </c>
      <c r="H14" s="239">
        <v>20000</v>
      </c>
      <c r="I14" s="133">
        <v>20000</v>
      </c>
      <c r="J14" s="21" t="s">
        <v>58</v>
      </c>
      <c r="K14" s="7" t="s">
        <v>59</v>
      </c>
      <c r="L14" s="15">
        <v>38991</v>
      </c>
      <c r="M14" s="15">
        <v>39355</v>
      </c>
      <c r="N14" s="7" t="s">
        <v>116</v>
      </c>
      <c r="O14" s="9" t="s">
        <v>117</v>
      </c>
      <c r="P14" s="458">
        <v>46112</v>
      </c>
      <c r="Q14" s="458" t="s">
        <v>31</v>
      </c>
      <c r="R14" s="184"/>
    </row>
    <row r="15" spans="1:76" customFormat="1" ht="41.4">
      <c r="A15" s="390" t="s">
        <v>118</v>
      </c>
      <c r="B15" s="390" t="s">
        <v>118</v>
      </c>
      <c r="C15" s="402" t="s">
        <v>119</v>
      </c>
      <c r="D15" s="21" t="s">
        <v>55</v>
      </c>
      <c r="E15" s="410" t="s">
        <v>56</v>
      </c>
      <c r="F15" s="85" t="s">
        <v>55</v>
      </c>
      <c r="G15" s="23" t="s">
        <v>57</v>
      </c>
      <c r="H15" s="239">
        <v>50000</v>
      </c>
      <c r="I15" s="133">
        <v>139475</v>
      </c>
      <c r="J15" s="132" t="s">
        <v>73</v>
      </c>
      <c r="K15" s="295" t="s">
        <v>120</v>
      </c>
      <c r="L15" s="435">
        <v>44977</v>
      </c>
      <c r="M15" s="435">
        <v>46072</v>
      </c>
      <c r="N15" s="402" t="s">
        <v>60</v>
      </c>
      <c r="O15" s="443" t="s">
        <v>121</v>
      </c>
      <c r="P15" s="461">
        <v>46072</v>
      </c>
      <c r="Q15" s="492" t="s">
        <v>30</v>
      </c>
      <c r="R15" s="184"/>
    </row>
    <row r="16" spans="1:76" customFormat="1" ht="41.4">
      <c r="A16" s="389" t="s">
        <v>122</v>
      </c>
      <c r="B16" s="389" t="s">
        <v>123</v>
      </c>
      <c r="C16" s="116" t="s">
        <v>124</v>
      </c>
      <c r="D16" s="21" t="s">
        <v>55</v>
      </c>
      <c r="E16" s="272" t="s">
        <v>55</v>
      </c>
      <c r="F16" s="232" t="s">
        <v>55</v>
      </c>
      <c r="G16" s="23" t="s">
        <v>57</v>
      </c>
      <c r="H16" s="239">
        <v>14970</v>
      </c>
      <c r="I16" s="133">
        <v>29940</v>
      </c>
      <c r="J16" s="132" t="s">
        <v>73</v>
      </c>
      <c r="K16" s="19" t="s">
        <v>91</v>
      </c>
      <c r="L16" s="434">
        <v>45383</v>
      </c>
      <c r="M16" s="20">
        <v>46112</v>
      </c>
      <c r="N16" s="19" t="s">
        <v>81</v>
      </c>
      <c r="O16" s="9" t="s">
        <v>113</v>
      </c>
      <c r="P16" s="525">
        <v>46112</v>
      </c>
      <c r="Q16" s="492" t="s">
        <v>30</v>
      </c>
      <c r="R16" s="184"/>
    </row>
    <row r="17" spans="1:18" customFormat="1" ht="41.4">
      <c r="A17" s="128" t="s">
        <v>125</v>
      </c>
      <c r="B17" s="128" t="s">
        <v>126</v>
      </c>
      <c r="C17" s="128" t="s">
        <v>127</v>
      </c>
      <c r="D17" s="21" t="s">
        <v>55</v>
      </c>
      <c r="E17" s="157" t="s">
        <v>55</v>
      </c>
      <c r="F17" s="292" t="s">
        <v>55</v>
      </c>
      <c r="G17" s="112" t="s">
        <v>57</v>
      </c>
      <c r="H17" s="240">
        <v>24119</v>
      </c>
      <c r="I17" s="162">
        <v>48238</v>
      </c>
      <c r="J17" s="132" t="s">
        <v>73</v>
      </c>
      <c r="K17" s="60" t="s">
        <v>91</v>
      </c>
      <c r="L17" s="433" t="s">
        <v>128</v>
      </c>
      <c r="M17" s="134">
        <v>45690</v>
      </c>
      <c r="N17" s="135" t="s">
        <v>81</v>
      </c>
      <c r="O17" s="517" t="s">
        <v>81</v>
      </c>
      <c r="P17" s="502">
        <v>46055</v>
      </c>
      <c r="Q17" s="458" t="s">
        <v>31</v>
      </c>
      <c r="R17" s="184"/>
    </row>
    <row r="18" spans="1:18" customFormat="1" ht="41.4">
      <c r="A18" s="23" t="s">
        <v>129</v>
      </c>
      <c r="B18" s="23" t="s">
        <v>130</v>
      </c>
      <c r="C18" s="23" t="s">
        <v>131</v>
      </c>
      <c r="D18" s="21" t="s">
        <v>55</v>
      </c>
      <c r="E18" s="23" t="s">
        <v>56</v>
      </c>
      <c r="F18" s="23" t="s">
        <v>56</v>
      </c>
      <c r="G18" s="23" t="s">
        <v>57</v>
      </c>
      <c r="H18" s="174">
        <v>1000000</v>
      </c>
      <c r="I18" s="174">
        <v>2000000</v>
      </c>
      <c r="J18" s="257" t="s">
        <v>73</v>
      </c>
      <c r="K18" s="23" t="s">
        <v>111</v>
      </c>
      <c r="L18" s="23">
        <v>44378</v>
      </c>
      <c r="M18" s="23">
        <v>45474</v>
      </c>
      <c r="N18" s="112" t="s">
        <v>132</v>
      </c>
      <c r="O18" s="518" t="s">
        <v>133</v>
      </c>
      <c r="P18" s="525">
        <v>46204</v>
      </c>
      <c r="Q18" s="492" t="s">
        <v>30</v>
      </c>
      <c r="R18" s="184"/>
    </row>
    <row r="19" spans="1:18" customFormat="1" ht="27.6">
      <c r="A19" s="388" t="s">
        <v>134</v>
      </c>
      <c r="B19" s="22" t="s">
        <v>135</v>
      </c>
      <c r="C19" s="24" t="s">
        <v>136</v>
      </c>
      <c r="D19" s="21" t="s">
        <v>55</v>
      </c>
      <c r="E19" s="21" t="s">
        <v>56</v>
      </c>
      <c r="F19" s="41" t="s">
        <v>56</v>
      </c>
      <c r="G19" s="23" t="s">
        <v>57</v>
      </c>
      <c r="H19" s="174">
        <v>268000</v>
      </c>
      <c r="I19" s="174">
        <v>536000</v>
      </c>
      <c r="J19" s="132" t="s">
        <v>73</v>
      </c>
      <c r="K19" s="24" t="s">
        <v>137</v>
      </c>
      <c r="L19" s="267">
        <v>45200</v>
      </c>
      <c r="M19" s="440">
        <v>45931</v>
      </c>
      <c r="N19" s="24" t="s">
        <v>138</v>
      </c>
      <c r="O19" s="35" t="s">
        <v>69</v>
      </c>
      <c r="P19" s="461">
        <v>45931</v>
      </c>
      <c r="Q19" s="492" t="s">
        <v>30</v>
      </c>
      <c r="R19" s="184"/>
    </row>
    <row r="20" spans="1:18" customFormat="1" ht="27.6">
      <c r="A20" s="387" t="s">
        <v>139</v>
      </c>
      <c r="B20" s="387" t="s">
        <v>140</v>
      </c>
      <c r="C20" s="401" t="s">
        <v>141</v>
      </c>
      <c r="D20" s="21" t="s">
        <v>55</v>
      </c>
      <c r="E20" s="401" t="s">
        <v>55</v>
      </c>
      <c r="F20" s="420" t="s">
        <v>55</v>
      </c>
      <c r="G20" s="258" t="s">
        <v>57</v>
      </c>
      <c r="H20" s="242">
        <v>3100</v>
      </c>
      <c r="I20" s="176">
        <v>3100</v>
      </c>
      <c r="J20" s="139" t="s">
        <v>73</v>
      </c>
      <c r="K20" s="387" t="s">
        <v>142</v>
      </c>
      <c r="L20" s="432">
        <v>44200</v>
      </c>
      <c r="M20" s="315" t="s">
        <v>143</v>
      </c>
      <c r="N20" s="83" t="s">
        <v>113</v>
      </c>
      <c r="O20" s="519" t="s">
        <v>77</v>
      </c>
      <c r="P20" s="458">
        <v>46112</v>
      </c>
      <c r="Q20" s="458" t="s">
        <v>32</v>
      </c>
      <c r="R20" s="184"/>
    </row>
    <row r="21" spans="1:18" customFormat="1" ht="55.2">
      <c r="A21" s="277" t="s">
        <v>144</v>
      </c>
      <c r="B21" s="277" t="s">
        <v>145</v>
      </c>
      <c r="C21" s="277" t="s">
        <v>146</v>
      </c>
      <c r="D21" s="21" t="s">
        <v>55</v>
      </c>
      <c r="E21" s="409" t="s">
        <v>55</v>
      </c>
      <c r="F21" s="284" t="s">
        <v>56</v>
      </c>
      <c r="G21" s="23" t="s">
        <v>57</v>
      </c>
      <c r="H21" s="239">
        <v>113986.86</v>
      </c>
      <c r="I21" s="133">
        <v>569934.30000000005</v>
      </c>
      <c r="J21" s="139" t="s">
        <v>73</v>
      </c>
      <c r="K21" s="323" t="s">
        <v>120</v>
      </c>
      <c r="L21" s="299">
        <v>43922</v>
      </c>
      <c r="M21" s="299">
        <v>45747</v>
      </c>
      <c r="N21" s="319" t="s">
        <v>147</v>
      </c>
      <c r="O21" s="520" t="s">
        <v>138</v>
      </c>
      <c r="P21" s="461">
        <v>46477</v>
      </c>
      <c r="Q21" s="492" t="s">
        <v>30</v>
      </c>
      <c r="R21" s="184"/>
    </row>
    <row r="22" spans="1:18" customFormat="1" ht="41.4">
      <c r="A22" s="275" t="s">
        <v>148</v>
      </c>
      <c r="B22" s="275" t="s">
        <v>149</v>
      </c>
      <c r="C22" s="400" t="s">
        <v>150</v>
      </c>
      <c r="D22" s="21" t="s">
        <v>55</v>
      </c>
      <c r="E22" s="29" t="s">
        <v>55</v>
      </c>
      <c r="F22" s="419" t="s">
        <v>55</v>
      </c>
      <c r="G22" s="23" t="s">
        <v>57</v>
      </c>
      <c r="H22" s="239">
        <v>30000</v>
      </c>
      <c r="I22" s="133">
        <v>90000</v>
      </c>
      <c r="J22" s="139" t="s">
        <v>73</v>
      </c>
      <c r="K22" s="275" t="s">
        <v>120</v>
      </c>
      <c r="L22" s="298">
        <v>45017</v>
      </c>
      <c r="M22" s="302">
        <v>46112</v>
      </c>
      <c r="N22" s="275" t="s">
        <v>60</v>
      </c>
      <c r="O22" s="400" t="s">
        <v>138</v>
      </c>
      <c r="P22" s="526">
        <v>46112</v>
      </c>
      <c r="Q22" s="458" t="s">
        <v>31</v>
      </c>
      <c r="R22" s="184"/>
    </row>
    <row r="23" spans="1:18" customFormat="1" ht="27.6">
      <c r="A23" s="7" t="s">
        <v>151</v>
      </c>
      <c r="B23" s="7" t="s">
        <v>152</v>
      </c>
      <c r="C23" s="7" t="s">
        <v>153</v>
      </c>
      <c r="D23" s="21" t="s">
        <v>55</v>
      </c>
      <c r="E23" s="20" t="s">
        <v>55</v>
      </c>
      <c r="F23" s="73" t="s">
        <v>55</v>
      </c>
      <c r="G23" s="23" t="s">
        <v>57</v>
      </c>
      <c r="H23" s="239">
        <v>18500</v>
      </c>
      <c r="I23" s="133">
        <v>126000</v>
      </c>
      <c r="J23" s="139" t="s">
        <v>73</v>
      </c>
      <c r="K23" s="7" t="s">
        <v>111</v>
      </c>
      <c r="L23" s="178">
        <v>44774</v>
      </c>
      <c r="M23" s="178">
        <v>45504</v>
      </c>
      <c r="N23" s="146" t="s">
        <v>81</v>
      </c>
      <c r="O23" s="349" t="s">
        <v>113</v>
      </c>
      <c r="P23" s="501">
        <v>45960</v>
      </c>
      <c r="Q23" s="492" t="s">
        <v>30</v>
      </c>
      <c r="R23" s="184"/>
    </row>
    <row r="24" spans="1:18" customFormat="1" ht="27.6">
      <c r="A24" s="277" t="s">
        <v>154</v>
      </c>
      <c r="B24" s="277" t="s">
        <v>155</v>
      </c>
      <c r="C24" s="277" t="s">
        <v>156</v>
      </c>
      <c r="D24" s="21" t="s">
        <v>55</v>
      </c>
      <c r="E24" s="295" t="s">
        <v>55</v>
      </c>
      <c r="F24" s="284" t="s">
        <v>55</v>
      </c>
      <c r="G24" s="23" t="s">
        <v>57</v>
      </c>
      <c r="H24" s="239" t="s">
        <v>69</v>
      </c>
      <c r="I24" s="133">
        <v>26000</v>
      </c>
      <c r="J24" s="139" t="s">
        <v>73</v>
      </c>
      <c r="K24" s="323" t="s">
        <v>74</v>
      </c>
      <c r="L24" s="299">
        <v>45433</v>
      </c>
      <c r="M24" s="299">
        <v>46538</v>
      </c>
      <c r="N24" s="295" t="s">
        <v>86</v>
      </c>
      <c r="O24" s="443" t="s">
        <v>157</v>
      </c>
      <c r="P24" s="461">
        <v>46538</v>
      </c>
      <c r="Q24" s="492" t="s">
        <v>31</v>
      </c>
      <c r="R24" s="184"/>
    </row>
    <row r="25" spans="1:18" customFormat="1" ht="27.6">
      <c r="A25" s="277" t="s">
        <v>158</v>
      </c>
      <c r="B25" s="277" t="s">
        <v>159</v>
      </c>
      <c r="C25" s="295" t="s">
        <v>160</v>
      </c>
      <c r="D25" s="21" t="s">
        <v>55</v>
      </c>
      <c r="E25" s="295" t="s">
        <v>55</v>
      </c>
      <c r="F25" s="320" t="s">
        <v>55</v>
      </c>
      <c r="G25" s="23" t="s">
        <v>57</v>
      </c>
      <c r="H25" s="239">
        <v>71091.839999999997</v>
      </c>
      <c r="I25" s="133">
        <f>71091.84+21072.75</f>
        <v>92164.59</v>
      </c>
      <c r="J25" s="139" t="s">
        <v>73</v>
      </c>
      <c r="K25" s="323" t="s">
        <v>74</v>
      </c>
      <c r="L25" s="299">
        <v>45511</v>
      </c>
      <c r="M25" s="299">
        <v>45596</v>
      </c>
      <c r="N25" s="295" t="s">
        <v>161</v>
      </c>
      <c r="O25" s="443" t="s">
        <v>157</v>
      </c>
      <c r="P25" s="461">
        <v>45869</v>
      </c>
      <c r="Q25" s="492" t="s">
        <v>30</v>
      </c>
      <c r="R25" s="184"/>
    </row>
    <row r="26" spans="1:18" customFormat="1" ht="27.6">
      <c r="A26" s="16" t="s">
        <v>162</v>
      </c>
      <c r="B26" s="16" t="s">
        <v>162</v>
      </c>
      <c r="C26" s="16" t="s">
        <v>163</v>
      </c>
      <c r="D26" s="21" t="s">
        <v>55</v>
      </c>
      <c r="E26" s="393" t="s">
        <v>55</v>
      </c>
      <c r="F26" s="418" t="s">
        <v>55</v>
      </c>
      <c r="G26" s="23" t="s">
        <v>57</v>
      </c>
      <c r="H26" s="239">
        <v>9050</v>
      </c>
      <c r="I26" s="133">
        <v>27150</v>
      </c>
      <c r="J26" s="139" t="s">
        <v>73</v>
      </c>
      <c r="K26" s="16" t="s">
        <v>120</v>
      </c>
      <c r="L26" s="300">
        <v>44409</v>
      </c>
      <c r="M26" s="19">
        <v>45504</v>
      </c>
      <c r="N26" s="19" t="s">
        <v>132</v>
      </c>
      <c r="O26" s="514" t="s">
        <v>133</v>
      </c>
      <c r="P26" s="525">
        <v>45869</v>
      </c>
      <c r="Q26" s="492" t="s">
        <v>30</v>
      </c>
      <c r="R26" s="184"/>
    </row>
    <row r="27" spans="1:18" customFormat="1" ht="69">
      <c r="A27" s="7" t="s">
        <v>164</v>
      </c>
      <c r="B27" s="7" t="s">
        <v>164</v>
      </c>
      <c r="C27" s="7" t="s">
        <v>165</v>
      </c>
      <c r="D27" s="21" t="s">
        <v>55</v>
      </c>
      <c r="E27" s="20" t="s">
        <v>55</v>
      </c>
      <c r="F27" s="236" t="s">
        <v>55</v>
      </c>
      <c r="G27" s="23" t="s">
        <v>57</v>
      </c>
      <c r="H27" s="239">
        <v>3173</v>
      </c>
      <c r="I27" s="133">
        <v>9616</v>
      </c>
      <c r="J27" s="139" t="s">
        <v>73</v>
      </c>
      <c r="K27" s="7" t="s">
        <v>166</v>
      </c>
      <c r="L27" s="15">
        <v>43809</v>
      </c>
      <c r="M27" s="15">
        <v>44904</v>
      </c>
      <c r="N27" s="15" t="s">
        <v>60</v>
      </c>
      <c r="O27" s="514" t="s">
        <v>117</v>
      </c>
      <c r="P27" s="458">
        <v>46001</v>
      </c>
      <c r="Q27" s="458" t="s">
        <v>32</v>
      </c>
      <c r="R27" s="184"/>
    </row>
    <row r="28" spans="1:18" customFormat="1" ht="41.4">
      <c r="A28" s="1" t="s">
        <v>167</v>
      </c>
      <c r="B28" s="1" t="s">
        <v>168</v>
      </c>
      <c r="C28" s="399" t="s">
        <v>169</v>
      </c>
      <c r="D28" s="21" t="s">
        <v>55</v>
      </c>
      <c r="E28" s="6" t="s">
        <v>55</v>
      </c>
      <c r="F28" s="232" t="s">
        <v>55</v>
      </c>
      <c r="G28" s="23" t="s">
        <v>57</v>
      </c>
      <c r="H28" s="239">
        <v>11000</v>
      </c>
      <c r="I28" s="133">
        <v>60000</v>
      </c>
      <c r="J28" s="139" t="s">
        <v>73</v>
      </c>
      <c r="K28" s="1" t="s">
        <v>170</v>
      </c>
      <c r="L28" s="11">
        <v>41852</v>
      </c>
      <c r="M28" s="11">
        <v>43842</v>
      </c>
      <c r="N28" s="265" t="s">
        <v>81</v>
      </c>
      <c r="O28" s="304" t="s">
        <v>77</v>
      </c>
      <c r="P28" s="458">
        <v>46034</v>
      </c>
      <c r="Q28" s="458" t="s">
        <v>31</v>
      </c>
      <c r="R28" s="184"/>
    </row>
    <row r="29" spans="1:18" customFormat="1" ht="27.6">
      <c r="A29" s="221" t="s">
        <v>171</v>
      </c>
      <c r="B29" s="235" t="s">
        <v>171</v>
      </c>
      <c r="C29" s="21" t="s">
        <v>172</v>
      </c>
      <c r="D29" s="21" t="s">
        <v>55</v>
      </c>
      <c r="E29" s="408" t="s">
        <v>55</v>
      </c>
      <c r="F29" s="290" t="s">
        <v>56</v>
      </c>
      <c r="G29" s="23" t="s">
        <v>57</v>
      </c>
      <c r="H29" s="239">
        <v>600000</v>
      </c>
      <c r="I29" s="133">
        <v>600000</v>
      </c>
      <c r="J29" s="139" t="s">
        <v>73</v>
      </c>
      <c r="K29" s="2" t="s">
        <v>120</v>
      </c>
      <c r="L29" s="10">
        <v>45352</v>
      </c>
      <c r="M29" s="11">
        <v>46446</v>
      </c>
      <c r="N29" s="11" t="s">
        <v>60</v>
      </c>
      <c r="O29" s="235" t="s">
        <v>81</v>
      </c>
      <c r="P29" s="458">
        <v>46446</v>
      </c>
      <c r="Q29" s="458" t="s">
        <v>31</v>
      </c>
      <c r="R29" s="184"/>
    </row>
    <row r="30" spans="1:18" customFormat="1" ht="27.6">
      <c r="A30" s="21" t="s">
        <v>96</v>
      </c>
      <c r="B30" s="21" t="s">
        <v>97</v>
      </c>
      <c r="C30" s="285" t="s">
        <v>173</v>
      </c>
      <c r="D30" s="21" t="s">
        <v>55</v>
      </c>
      <c r="E30" s="7" t="s">
        <v>55</v>
      </c>
      <c r="F30" s="237" t="s">
        <v>56</v>
      </c>
      <c r="G30" s="23" t="s">
        <v>57</v>
      </c>
      <c r="H30" s="239">
        <v>164000</v>
      </c>
      <c r="I30" s="133">
        <v>820000</v>
      </c>
      <c r="J30" s="139" t="s">
        <v>73</v>
      </c>
      <c r="K30" s="32" t="s">
        <v>59</v>
      </c>
      <c r="L30" s="65">
        <v>45017</v>
      </c>
      <c r="M30" s="65">
        <v>46843</v>
      </c>
      <c r="N30" s="65" t="s">
        <v>99</v>
      </c>
      <c r="O30" s="43" t="s">
        <v>100</v>
      </c>
      <c r="P30" s="458">
        <v>46843</v>
      </c>
      <c r="Q30" s="492" t="s">
        <v>30</v>
      </c>
      <c r="R30" s="184"/>
    </row>
    <row r="31" spans="1:18" ht="27.6">
      <c r="A31" s="60" t="s">
        <v>174</v>
      </c>
      <c r="B31" s="60" t="s">
        <v>175</v>
      </c>
      <c r="C31" s="60" t="s">
        <v>176</v>
      </c>
      <c r="D31" s="21" t="s">
        <v>55</v>
      </c>
      <c r="E31" s="175" t="s">
        <v>55</v>
      </c>
      <c r="F31" s="417" t="s">
        <v>55</v>
      </c>
      <c r="G31" s="23" t="s">
        <v>57</v>
      </c>
      <c r="H31" s="239">
        <v>8000</v>
      </c>
      <c r="I31" s="133">
        <v>24000</v>
      </c>
      <c r="J31" s="21" t="s">
        <v>58</v>
      </c>
      <c r="K31" s="32" t="s">
        <v>59</v>
      </c>
      <c r="L31" s="65">
        <v>45017</v>
      </c>
      <c r="M31" s="65">
        <v>46326</v>
      </c>
      <c r="N31" s="65" t="s">
        <v>60</v>
      </c>
      <c r="O31" s="43" t="s">
        <v>81</v>
      </c>
      <c r="P31" s="458">
        <v>46326</v>
      </c>
      <c r="Q31" s="458" t="s">
        <v>32</v>
      </c>
    </row>
    <row r="32" spans="1:18" ht="41.4">
      <c r="A32" s="41" t="s">
        <v>177</v>
      </c>
      <c r="B32" s="41" t="s">
        <v>178</v>
      </c>
      <c r="C32" s="41" t="s">
        <v>179</v>
      </c>
      <c r="D32" s="21" t="s">
        <v>55</v>
      </c>
      <c r="E32" s="21" t="s">
        <v>55</v>
      </c>
      <c r="F32" s="152" t="s">
        <v>55</v>
      </c>
      <c r="G32" s="23" t="s">
        <v>57</v>
      </c>
      <c r="H32" s="239">
        <v>2500</v>
      </c>
      <c r="I32" s="133">
        <v>2500</v>
      </c>
      <c r="J32" s="21" t="s">
        <v>58</v>
      </c>
      <c r="K32" s="21" t="s">
        <v>59</v>
      </c>
      <c r="L32" s="431">
        <v>42307</v>
      </c>
      <c r="M32" s="45">
        <v>44133</v>
      </c>
      <c r="N32" s="41" t="s">
        <v>180</v>
      </c>
      <c r="O32" s="521" t="s">
        <v>181</v>
      </c>
      <c r="P32" s="458">
        <v>45959</v>
      </c>
      <c r="Q32" s="458" t="s">
        <v>32</v>
      </c>
    </row>
    <row r="33" spans="1:104" ht="27.6">
      <c r="A33" s="84" t="s">
        <v>70</v>
      </c>
      <c r="B33" s="84" t="s">
        <v>182</v>
      </c>
      <c r="C33" s="84" t="s">
        <v>183</v>
      </c>
      <c r="D33" s="21" t="s">
        <v>55</v>
      </c>
      <c r="E33" s="84" t="s">
        <v>55</v>
      </c>
      <c r="F33" s="270" t="s">
        <v>56</v>
      </c>
      <c r="G33" s="23" t="s">
        <v>57</v>
      </c>
      <c r="H33" s="239"/>
      <c r="I33" s="133">
        <v>36954371.520000003</v>
      </c>
      <c r="J33" s="132" t="s">
        <v>73</v>
      </c>
      <c r="K33" s="427" t="s">
        <v>74</v>
      </c>
      <c r="L33" s="126">
        <v>44292</v>
      </c>
      <c r="M33" s="126">
        <v>44837</v>
      </c>
      <c r="N33" s="84" t="s">
        <v>76</v>
      </c>
      <c r="O33" s="270" t="s">
        <v>77</v>
      </c>
      <c r="P33" s="527">
        <v>46112</v>
      </c>
      <c r="Q33" s="492" t="s">
        <v>30</v>
      </c>
    </row>
    <row r="34" spans="1:104" ht="27.6">
      <c r="A34" s="91" t="s">
        <v>184</v>
      </c>
      <c r="B34" s="91" t="s">
        <v>185</v>
      </c>
      <c r="C34" s="398" t="s">
        <v>186</v>
      </c>
      <c r="D34" s="21" t="s">
        <v>55</v>
      </c>
      <c r="E34" s="407" t="s">
        <v>55</v>
      </c>
      <c r="F34" s="160" t="s">
        <v>56</v>
      </c>
      <c r="G34" s="23" t="s">
        <v>57</v>
      </c>
      <c r="H34" s="239"/>
      <c r="I34" s="133">
        <f>4283711+161571.75</f>
        <v>4445282.75</v>
      </c>
      <c r="J34" s="22" t="s">
        <v>73</v>
      </c>
      <c r="K34" s="321" t="s">
        <v>74</v>
      </c>
      <c r="L34" s="322">
        <v>45000</v>
      </c>
      <c r="M34" s="322">
        <v>46185</v>
      </c>
      <c r="N34" s="319" t="s">
        <v>138</v>
      </c>
      <c r="O34" s="520" t="s">
        <v>77</v>
      </c>
      <c r="P34" s="461">
        <v>46185</v>
      </c>
      <c r="Q34" s="492" t="s">
        <v>31</v>
      </c>
    </row>
    <row r="35" spans="1:104" customFormat="1" ht="41.4">
      <c r="A35" s="271" t="s">
        <v>187</v>
      </c>
      <c r="B35" s="271" t="s">
        <v>187</v>
      </c>
      <c r="C35" s="271" t="s">
        <v>188</v>
      </c>
      <c r="D35" s="21" t="s">
        <v>55</v>
      </c>
      <c r="E35" s="23" t="s">
        <v>56</v>
      </c>
      <c r="F35" s="23" t="s">
        <v>55</v>
      </c>
      <c r="G35" s="23" t="s">
        <v>57</v>
      </c>
      <c r="H35" s="174">
        <v>17241</v>
      </c>
      <c r="I35" s="174">
        <v>86205</v>
      </c>
      <c r="J35" s="132" t="s">
        <v>73</v>
      </c>
      <c r="K35" s="21" t="s">
        <v>189</v>
      </c>
      <c r="L35" s="45">
        <v>44840</v>
      </c>
      <c r="M35" s="45">
        <v>46665</v>
      </c>
      <c r="N35" s="21" t="s">
        <v>190</v>
      </c>
      <c r="O35" s="154" t="s">
        <v>191</v>
      </c>
      <c r="P35" s="458">
        <v>46665</v>
      </c>
      <c r="Q35" s="458" t="s">
        <v>34</v>
      </c>
      <c r="R35" s="184"/>
    </row>
    <row r="36" spans="1:104" customFormat="1" ht="27.6">
      <c r="A36" s="21" t="s">
        <v>192</v>
      </c>
      <c r="B36" s="21" t="s">
        <v>193</v>
      </c>
      <c r="C36" s="21" t="s">
        <v>194</v>
      </c>
      <c r="D36" s="21" t="s">
        <v>55</v>
      </c>
      <c r="E36" s="29" t="s">
        <v>55</v>
      </c>
      <c r="F36" s="44" t="s">
        <v>55</v>
      </c>
      <c r="G36" s="23" t="s">
        <v>57</v>
      </c>
      <c r="H36" s="174">
        <v>19229</v>
      </c>
      <c r="I36" s="174">
        <v>57688</v>
      </c>
      <c r="J36" s="132" t="s">
        <v>73</v>
      </c>
      <c r="K36" s="21" t="s">
        <v>120</v>
      </c>
      <c r="L36" s="26">
        <v>45604</v>
      </c>
      <c r="M36" s="45">
        <v>46698</v>
      </c>
      <c r="N36" s="45" t="s">
        <v>60</v>
      </c>
      <c r="O36" s="25" t="s">
        <v>81</v>
      </c>
      <c r="P36" s="458">
        <v>46698</v>
      </c>
      <c r="Q36" s="458" t="s">
        <v>31</v>
      </c>
      <c r="R36" s="184"/>
    </row>
    <row r="37" spans="1:104" customFormat="1" ht="27.6">
      <c r="A37" s="76" t="s">
        <v>158</v>
      </c>
      <c r="B37" s="76" t="s">
        <v>155</v>
      </c>
      <c r="C37" s="86" t="s">
        <v>195</v>
      </c>
      <c r="D37" s="21" t="s">
        <v>55</v>
      </c>
      <c r="E37" s="86" t="s">
        <v>55</v>
      </c>
      <c r="F37" s="89" t="s">
        <v>55</v>
      </c>
      <c r="G37" s="23" t="s">
        <v>57</v>
      </c>
      <c r="H37" s="241" t="s">
        <v>69</v>
      </c>
      <c r="I37" s="174">
        <v>20250</v>
      </c>
      <c r="J37" s="132" t="s">
        <v>73</v>
      </c>
      <c r="K37" s="24" t="s">
        <v>74</v>
      </c>
      <c r="L37" s="140">
        <v>45424</v>
      </c>
      <c r="M37" s="140">
        <v>46538</v>
      </c>
      <c r="N37" s="86" t="s">
        <v>86</v>
      </c>
      <c r="O37" s="270" t="s">
        <v>157</v>
      </c>
      <c r="P37" s="461">
        <v>46538</v>
      </c>
      <c r="Q37" s="492" t="s">
        <v>31</v>
      </c>
      <c r="R37" s="184"/>
    </row>
    <row r="38" spans="1:104" customFormat="1" ht="41.4">
      <c r="A38" s="91" t="s">
        <v>196</v>
      </c>
      <c r="B38" s="91" t="s">
        <v>197</v>
      </c>
      <c r="C38" s="397" t="s">
        <v>198</v>
      </c>
      <c r="D38" s="21" t="s">
        <v>55</v>
      </c>
      <c r="E38" s="406" t="s">
        <v>55</v>
      </c>
      <c r="F38" s="416" t="s">
        <v>56</v>
      </c>
      <c r="G38" s="23" t="s">
        <v>57</v>
      </c>
      <c r="H38" s="242" t="s">
        <v>69</v>
      </c>
      <c r="I38" s="176">
        <v>3497667.12</v>
      </c>
      <c r="J38" s="132" t="s">
        <v>73</v>
      </c>
      <c r="K38" s="426" t="s">
        <v>74</v>
      </c>
      <c r="L38" s="322">
        <v>45076</v>
      </c>
      <c r="M38" s="322">
        <v>45883</v>
      </c>
      <c r="N38" s="319" t="s">
        <v>138</v>
      </c>
      <c r="O38" s="398"/>
      <c r="P38" s="461">
        <v>46081</v>
      </c>
      <c r="Q38" s="492" t="s">
        <v>30</v>
      </c>
      <c r="R38" s="184"/>
    </row>
    <row r="39" spans="1:104" customFormat="1" ht="27.6">
      <c r="A39" s="76" t="s">
        <v>184</v>
      </c>
      <c r="B39" s="76" t="s">
        <v>155</v>
      </c>
      <c r="C39" s="86" t="s">
        <v>199</v>
      </c>
      <c r="D39" s="21" t="s">
        <v>55</v>
      </c>
      <c r="E39" s="86" t="s">
        <v>55</v>
      </c>
      <c r="F39" s="86" t="s">
        <v>55</v>
      </c>
      <c r="G39" s="23" t="s">
        <v>57</v>
      </c>
      <c r="H39" s="174" t="s">
        <v>69</v>
      </c>
      <c r="I39" s="174">
        <v>19875</v>
      </c>
      <c r="J39" s="132" t="s">
        <v>73</v>
      </c>
      <c r="K39" s="24" t="s">
        <v>74</v>
      </c>
      <c r="L39" s="140">
        <v>45366</v>
      </c>
      <c r="M39" s="140">
        <v>46203</v>
      </c>
      <c r="N39" s="86" t="s">
        <v>86</v>
      </c>
      <c r="O39" s="270" t="s">
        <v>157</v>
      </c>
      <c r="P39" s="461" t="s">
        <v>200</v>
      </c>
      <c r="Q39" s="492" t="s">
        <v>201</v>
      </c>
      <c r="R39" s="184"/>
    </row>
    <row r="40" spans="1:104" customFormat="1" ht="27.6">
      <c r="A40" s="76" t="s">
        <v>184</v>
      </c>
      <c r="B40" s="76" t="s">
        <v>202</v>
      </c>
      <c r="C40" s="86" t="s">
        <v>199</v>
      </c>
      <c r="D40" s="21" t="s">
        <v>55</v>
      </c>
      <c r="E40" s="86" t="s">
        <v>55</v>
      </c>
      <c r="F40" s="86" t="s">
        <v>55</v>
      </c>
      <c r="G40" s="23" t="s">
        <v>57</v>
      </c>
      <c r="H40" s="174" t="s">
        <v>69</v>
      </c>
      <c r="I40" s="174">
        <v>30112.5</v>
      </c>
      <c r="J40" s="132" t="s">
        <v>73</v>
      </c>
      <c r="K40" s="24" t="s">
        <v>74</v>
      </c>
      <c r="L40" s="140">
        <v>45366</v>
      </c>
      <c r="M40" s="140">
        <v>46203</v>
      </c>
      <c r="N40" s="86" t="s">
        <v>86</v>
      </c>
      <c r="O40" s="270" t="s">
        <v>157</v>
      </c>
      <c r="P40" s="461" t="s">
        <v>200</v>
      </c>
      <c r="Q40" s="492" t="s">
        <v>201</v>
      </c>
      <c r="R40" s="184"/>
    </row>
    <row r="41" spans="1:104" customFormat="1" ht="30.6" customHeight="1">
      <c r="A41" s="280" t="s">
        <v>203</v>
      </c>
      <c r="B41" s="271" t="s">
        <v>203</v>
      </c>
      <c r="C41" s="271" t="s">
        <v>204</v>
      </c>
      <c r="D41" s="21" t="s">
        <v>55</v>
      </c>
      <c r="E41" s="20" t="s">
        <v>55</v>
      </c>
      <c r="F41" s="73" t="s">
        <v>55</v>
      </c>
      <c r="G41" s="23" t="s">
        <v>57</v>
      </c>
      <c r="H41" s="239">
        <v>16327</v>
      </c>
      <c r="I41" s="133">
        <v>16327</v>
      </c>
      <c r="J41" s="132" t="s">
        <v>73</v>
      </c>
      <c r="K41" s="21" t="s">
        <v>189</v>
      </c>
      <c r="L41" s="45">
        <v>45423</v>
      </c>
      <c r="M41" s="45">
        <v>47248</v>
      </c>
      <c r="N41" s="21" t="s">
        <v>205</v>
      </c>
      <c r="O41" s="154" t="s">
        <v>191</v>
      </c>
      <c r="P41" s="458">
        <v>47248</v>
      </c>
      <c r="Q41" s="458" t="s">
        <v>34</v>
      </c>
      <c r="R41" s="184"/>
    </row>
    <row r="42" spans="1:104" ht="27.6">
      <c r="A42" s="30" t="s">
        <v>206</v>
      </c>
      <c r="B42" s="90" t="s">
        <v>206</v>
      </c>
      <c r="C42" s="30" t="s">
        <v>207</v>
      </c>
      <c r="D42" s="21" t="s">
        <v>55</v>
      </c>
      <c r="E42" s="84" t="s">
        <v>55</v>
      </c>
      <c r="F42" s="82" t="s">
        <v>55</v>
      </c>
      <c r="G42" s="23" t="s">
        <v>57</v>
      </c>
      <c r="H42" s="239">
        <v>9000</v>
      </c>
      <c r="I42" s="133">
        <v>18000</v>
      </c>
      <c r="J42" s="132" t="s">
        <v>73</v>
      </c>
      <c r="K42" s="30" t="s">
        <v>120</v>
      </c>
      <c r="L42" s="153">
        <v>45383</v>
      </c>
      <c r="M42" s="83">
        <v>46112</v>
      </c>
      <c r="N42" s="83" t="s">
        <v>81</v>
      </c>
      <c r="O42" s="519" t="s">
        <v>113</v>
      </c>
      <c r="P42" s="525">
        <v>46112</v>
      </c>
      <c r="Q42" s="492" t="s">
        <v>32</v>
      </c>
    </row>
    <row r="43" spans="1:104" ht="41.4">
      <c r="A43" s="386" t="s">
        <v>208</v>
      </c>
      <c r="B43" s="386" t="s">
        <v>209</v>
      </c>
      <c r="C43" s="396" t="s">
        <v>210</v>
      </c>
      <c r="D43" s="21" t="s">
        <v>55</v>
      </c>
      <c r="E43" s="60" t="s">
        <v>56</v>
      </c>
      <c r="F43" s="289" t="s">
        <v>56</v>
      </c>
      <c r="G43" s="23" t="s">
        <v>57</v>
      </c>
      <c r="H43" s="243">
        <v>52989</v>
      </c>
      <c r="I43" s="179">
        <v>264945</v>
      </c>
      <c r="J43" s="132" t="s">
        <v>73</v>
      </c>
      <c r="K43" s="425" t="s">
        <v>111</v>
      </c>
      <c r="L43" s="430">
        <v>44833</v>
      </c>
      <c r="M43" s="439">
        <v>46658</v>
      </c>
      <c r="N43" s="442" t="s">
        <v>211</v>
      </c>
      <c r="O43" s="522" t="s">
        <v>212</v>
      </c>
      <c r="P43" s="528">
        <v>46658</v>
      </c>
      <c r="Q43" s="492" t="s">
        <v>30</v>
      </c>
    </row>
    <row r="44" spans="1:104" ht="27.6">
      <c r="A44" s="76" t="s">
        <v>213</v>
      </c>
      <c r="B44" s="76" t="s">
        <v>155</v>
      </c>
      <c r="C44" s="76" t="s">
        <v>214</v>
      </c>
      <c r="D44" s="21" t="s">
        <v>55</v>
      </c>
      <c r="E44" s="84" t="s">
        <v>55</v>
      </c>
      <c r="F44" s="82" t="s">
        <v>55</v>
      </c>
      <c r="G44" s="23" t="s">
        <v>57</v>
      </c>
      <c r="H44" s="239" t="s">
        <v>69</v>
      </c>
      <c r="I44" s="133">
        <v>64989</v>
      </c>
      <c r="J44" s="132" t="s">
        <v>73</v>
      </c>
      <c r="K44" s="87" t="s">
        <v>74</v>
      </c>
      <c r="L44" s="92">
        <v>43800</v>
      </c>
      <c r="M44" s="88">
        <v>44408</v>
      </c>
      <c r="N44" s="76" t="s">
        <v>113</v>
      </c>
      <c r="O44" s="270" t="s">
        <v>77</v>
      </c>
      <c r="P44" s="525">
        <v>46112</v>
      </c>
      <c r="Q44" s="492" t="s">
        <v>31</v>
      </c>
    </row>
    <row r="45" spans="1:104" s="163" customFormat="1" ht="27.6">
      <c r="A45" s="76" t="s">
        <v>213</v>
      </c>
      <c r="B45" s="76" t="s">
        <v>202</v>
      </c>
      <c r="C45" s="76" t="s">
        <v>214</v>
      </c>
      <c r="D45" s="21" t="s">
        <v>55</v>
      </c>
      <c r="E45" s="93" t="s">
        <v>55</v>
      </c>
      <c r="F45" s="82" t="s">
        <v>55</v>
      </c>
      <c r="G45" s="23" t="s">
        <v>57</v>
      </c>
      <c r="H45" s="424" t="s">
        <v>69</v>
      </c>
      <c r="I45" s="293">
        <v>50200</v>
      </c>
      <c r="J45" s="132" t="s">
        <v>73</v>
      </c>
      <c r="K45" s="87" t="s">
        <v>74</v>
      </c>
      <c r="L45" s="92">
        <v>44561</v>
      </c>
      <c r="M45" s="88"/>
      <c r="N45" s="76" t="s">
        <v>113</v>
      </c>
      <c r="O45" s="270" t="s">
        <v>77</v>
      </c>
      <c r="P45" s="525">
        <v>46112</v>
      </c>
      <c r="Q45" s="458" t="s">
        <v>32</v>
      </c>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row>
    <row r="46" spans="1:104" ht="45" customHeight="1">
      <c r="A46" s="164" t="s">
        <v>215</v>
      </c>
      <c r="B46" s="164" t="s">
        <v>215</v>
      </c>
      <c r="C46" s="164" t="s">
        <v>216</v>
      </c>
      <c r="D46" s="21" t="s">
        <v>55</v>
      </c>
      <c r="E46" s="196" t="s">
        <v>55</v>
      </c>
      <c r="F46" s="196" t="s">
        <v>55</v>
      </c>
      <c r="G46" s="23" t="s">
        <v>57</v>
      </c>
      <c r="H46" s="423">
        <v>15000</v>
      </c>
      <c r="I46" s="294">
        <v>15000</v>
      </c>
      <c r="J46" s="132" t="s">
        <v>73</v>
      </c>
      <c r="K46" s="164" t="s">
        <v>67</v>
      </c>
      <c r="L46" s="165">
        <v>45413</v>
      </c>
      <c r="M46" s="165">
        <v>45777</v>
      </c>
      <c r="N46" s="164" t="s">
        <v>217</v>
      </c>
      <c r="O46" s="270" t="s">
        <v>77</v>
      </c>
      <c r="P46" s="524">
        <v>46143</v>
      </c>
      <c r="Q46" s="529" t="s">
        <v>30</v>
      </c>
    </row>
    <row r="47" spans="1:104" ht="27.6">
      <c r="A47" s="21" t="s">
        <v>218</v>
      </c>
      <c r="B47" s="21" t="s">
        <v>219</v>
      </c>
      <c r="C47" s="21" t="s">
        <v>220</v>
      </c>
      <c r="D47" s="21" t="s">
        <v>55</v>
      </c>
      <c r="E47" s="195" t="s">
        <v>55</v>
      </c>
      <c r="F47" s="195" t="s">
        <v>55</v>
      </c>
      <c r="G47" s="23" t="s">
        <v>57</v>
      </c>
      <c r="H47" s="239">
        <v>14083</v>
      </c>
      <c r="I47" s="293">
        <v>56333</v>
      </c>
      <c r="J47" s="132" t="s">
        <v>73</v>
      </c>
      <c r="K47" s="21" t="s">
        <v>166</v>
      </c>
      <c r="L47" s="45">
        <v>44652</v>
      </c>
      <c r="M47" s="45">
        <v>46112</v>
      </c>
      <c r="N47" s="45" t="s">
        <v>93</v>
      </c>
      <c r="O47" s="519" t="s">
        <v>117</v>
      </c>
      <c r="P47" s="458">
        <v>46112</v>
      </c>
      <c r="Q47" s="492" t="s">
        <v>30</v>
      </c>
    </row>
    <row r="48" spans="1:104" ht="33.75" customHeight="1">
      <c r="A48" s="123" t="s">
        <v>221</v>
      </c>
      <c r="B48" s="123" t="s">
        <v>222</v>
      </c>
      <c r="C48" s="33" t="s">
        <v>223</v>
      </c>
      <c r="D48" s="21" t="s">
        <v>55</v>
      </c>
      <c r="E48" s="43" t="s">
        <v>56</v>
      </c>
      <c r="F48" s="289" t="s">
        <v>56</v>
      </c>
      <c r="G48" s="23" t="s">
        <v>57</v>
      </c>
      <c r="H48" s="240" t="s">
        <v>224</v>
      </c>
      <c r="I48" s="183">
        <v>972000</v>
      </c>
      <c r="J48" s="132" t="s">
        <v>73</v>
      </c>
      <c r="K48" s="33" t="s">
        <v>137</v>
      </c>
      <c r="L48" s="316">
        <v>45566</v>
      </c>
      <c r="M48" s="316">
        <v>46295</v>
      </c>
      <c r="N48" s="33" t="s">
        <v>81</v>
      </c>
      <c r="O48" s="161" t="s">
        <v>69</v>
      </c>
      <c r="P48" s="461">
        <v>46295</v>
      </c>
      <c r="Q48" s="492" t="s">
        <v>30</v>
      </c>
    </row>
    <row r="49" spans="1:18" ht="26.25" customHeight="1">
      <c r="A49" s="24" t="s">
        <v>101</v>
      </c>
      <c r="B49" s="22" t="s">
        <v>225</v>
      </c>
      <c r="C49" s="151" t="s">
        <v>226</v>
      </c>
      <c r="D49" s="21" t="s">
        <v>55</v>
      </c>
      <c r="E49" s="24" t="s">
        <v>56</v>
      </c>
      <c r="F49" s="313" t="s">
        <v>56</v>
      </c>
      <c r="G49" s="23" t="s">
        <v>57</v>
      </c>
      <c r="H49" s="241">
        <v>521206.9</v>
      </c>
      <c r="I49" s="174">
        <v>521206.9</v>
      </c>
      <c r="J49" s="132" t="s">
        <v>73</v>
      </c>
      <c r="K49" s="24" t="s">
        <v>59</v>
      </c>
      <c r="L49" s="267">
        <v>44773</v>
      </c>
      <c r="M49" s="165">
        <v>45869</v>
      </c>
      <c r="N49" s="164" t="s">
        <v>60</v>
      </c>
      <c r="O49" s="196" t="s">
        <v>104</v>
      </c>
      <c r="P49" s="461">
        <v>45869</v>
      </c>
      <c r="Q49" s="458" t="s">
        <v>31</v>
      </c>
    </row>
    <row r="50" spans="1:18" ht="24.75" customHeight="1">
      <c r="A50" s="21" t="s">
        <v>227</v>
      </c>
      <c r="B50" s="21" t="s">
        <v>227</v>
      </c>
      <c r="C50" s="21" t="s">
        <v>228</v>
      </c>
      <c r="D50" s="21" t="s">
        <v>55</v>
      </c>
      <c r="E50" s="23" t="s">
        <v>55</v>
      </c>
      <c r="F50" s="195" t="s">
        <v>55</v>
      </c>
      <c r="G50" s="23" t="s">
        <v>57</v>
      </c>
      <c r="H50" s="241">
        <v>1800</v>
      </c>
      <c r="I50" s="241">
        <v>3600</v>
      </c>
      <c r="J50" s="132" t="s">
        <v>73</v>
      </c>
      <c r="K50" s="21" t="s">
        <v>111</v>
      </c>
      <c r="L50" s="297">
        <v>44562</v>
      </c>
      <c r="M50" s="297">
        <v>45657</v>
      </c>
      <c r="N50" s="303" t="s">
        <v>81</v>
      </c>
      <c r="O50" s="523" t="s">
        <v>133</v>
      </c>
      <c r="P50" s="506">
        <v>46387</v>
      </c>
      <c r="Q50" s="492" t="s">
        <v>30</v>
      </c>
      <c r="R50" s="18"/>
    </row>
    <row r="51" spans="1:18" ht="41.4">
      <c r="A51" s="76" t="s">
        <v>229</v>
      </c>
      <c r="B51" s="76" t="s">
        <v>230</v>
      </c>
      <c r="C51" s="286" t="s">
        <v>231</v>
      </c>
      <c r="D51" s="21" t="s">
        <v>55</v>
      </c>
      <c r="E51" s="84" t="s">
        <v>55</v>
      </c>
      <c r="F51" s="82" t="s">
        <v>55</v>
      </c>
      <c r="G51" s="23" t="s">
        <v>57</v>
      </c>
      <c r="H51" s="241">
        <v>12500</v>
      </c>
      <c r="I51" s="174">
        <v>12500</v>
      </c>
      <c r="J51" s="132" t="s">
        <v>73</v>
      </c>
      <c r="K51" s="87" t="s">
        <v>74</v>
      </c>
      <c r="L51" s="140">
        <v>44774</v>
      </c>
      <c r="M51" s="140">
        <v>45596</v>
      </c>
      <c r="N51" s="76" t="s">
        <v>232</v>
      </c>
      <c r="O51" s="89" t="s">
        <v>69</v>
      </c>
      <c r="P51" s="461">
        <v>45869</v>
      </c>
      <c r="Q51" s="492" t="s">
        <v>31</v>
      </c>
    </row>
    <row r="52" spans="1:18" s="18" customFormat="1" ht="27.6">
      <c r="A52" s="24" t="s">
        <v>233</v>
      </c>
      <c r="B52" s="22" t="s">
        <v>234</v>
      </c>
      <c r="C52" s="151" t="s">
        <v>235</v>
      </c>
      <c r="D52" s="21" t="s">
        <v>55</v>
      </c>
      <c r="E52" s="24" t="s">
        <v>56</v>
      </c>
      <c r="F52" s="313" t="s">
        <v>56</v>
      </c>
      <c r="G52" s="23" t="s">
        <v>57</v>
      </c>
      <c r="H52" s="241">
        <v>243048.51</v>
      </c>
      <c r="I52" s="174">
        <v>243049</v>
      </c>
      <c r="J52" s="132" t="s">
        <v>73</v>
      </c>
      <c r="K52" s="24" t="s">
        <v>59</v>
      </c>
      <c r="L52" s="267">
        <v>44773</v>
      </c>
      <c r="M52" s="267">
        <v>45869</v>
      </c>
      <c r="N52" s="24" t="s">
        <v>86</v>
      </c>
      <c r="O52" s="35" t="s">
        <v>236</v>
      </c>
      <c r="P52" s="461">
        <v>45869</v>
      </c>
      <c r="Q52" s="458" t="s">
        <v>31</v>
      </c>
    </row>
  </sheetData>
  <autoFilter ref="A1:Q52" xr:uid="{1FABB75B-AB01-49AE-8C0C-8B8E883B5E8E}">
    <sortState xmlns:xlrd2="http://schemas.microsoft.com/office/spreadsheetml/2017/richdata2" ref="A2:Q52">
      <sortCondition ref="C1:C52"/>
    </sortState>
  </autoFilter>
  <dataValidations count="24">
    <dataValidation allowBlank="1" showInputMessage="1" showErrorMessage="1" promptTitle="Current Expiry Date" prompt="Enter the date on which the contract is currently scheduled to expire" sqref="M21:M22 P39 P20:P23 P26 P35 P4:P8 P10" xr:uid="{A5DA0754-10E0-4AF0-BC15-D1D46E8D9E9F}">
      <formula1>0</formula1>
      <formula2>0</formula2>
    </dataValidation>
    <dataValidation allowBlank="1" showInputMessage="1" showErrorMessage="1" promptTitle="Yearly contract value" prompt="Enter the estimated yearly value for this contract" sqref="H4 H8 H36 H39:H40 H17:H18 H20:H25" xr:uid="{554DFE9E-B6D4-45E0-9E7D-4CDEBCBF505A}">
      <formula1>0</formula1>
      <formula2>0</formula2>
    </dataValidation>
    <dataValidation allowBlank="1" showInputMessage="1" showErrorMessage="1" promptTitle="Contract Description" prompt="Enter a brief description of the supplies, services or works to be provided under this contract" sqref="B17 B8 B23:B26 B39:B40 B35:B36"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I31 I9 I28:I29" xr:uid="{2E406C65-6DF9-4E75-B6E5-9769CB7A2FA6}"/>
    <dataValidation allowBlank="1" showInputMessage="1" showErrorMessage="1" promptTitle="Contract Description" prompt="Enter a brief description of the supplies, services or works to be provided under this contract" sqref="B28:B29" xr:uid="{54D1C36F-D95F-4831-8764-5988CC10076C}"/>
    <dataValidation allowBlank="1" showInputMessage="1" showErrorMessage="1" promptTitle="Contract length" prompt="Enter the length of contract entered excluding any possible extensions." sqref="N31 O29 N6:N7 N9 N28:N29" xr:uid="{2504FB15-73BA-47AB-9F46-F81A59261237}"/>
    <dataValidation allowBlank="1" showInputMessage="1" showErrorMessage="1" promptTitle="Commencement Date" prompt="Enter the date on which this contract commences" sqref="L31 L9 L28:L29" xr:uid="{F2A2394C-DEDB-4620-8970-12A2AB00E225}"/>
    <dataValidation allowBlank="1" showInputMessage="1" showErrorMessage="1" promptTitle="Extension Options" prompt="Enter a description of any extension options available in the contract (if relevant)" sqref="O31 O9 O28" xr:uid="{B79C9573-9738-4A13-AD8A-57A5E3481324}"/>
    <dataValidation allowBlank="1" showInputMessage="1" showErrorMessage="1" promptTitle="Senior Responsible Officer" prompt="Enter the name of the senior officer responsible for this contract on behalf of the Council" sqref="K31 K6:K7 K9 K28:K29" xr:uid="{556A1A8A-5EBF-4C15-A974-EDCDE94E9306}"/>
    <dataValidation allowBlank="1" showInputMessage="1" showErrorMessage="1" promptTitle="Yearly contract value" prompt="Enter the estimated yearly value for this contract" sqref="H31 H9" xr:uid="{09BDEC3F-057D-4FD2-A5BF-A1185C61C657}"/>
    <dataValidation allowBlank="1" showInputMessage="1" showErrorMessage="1" promptTitle="Supplier Name" prompt="Enter the registered name of this supplier as stated in the contract" sqref="E20:F26 E2:E4 E33:E34 E43:E44 E10:E11 E12:F18 C28:C29" xr:uid="{F0E16521-24A2-437C-9C1A-A62EACDA84A7}"/>
    <dataValidation allowBlank="1" showInputMessage="1" showErrorMessage="1" promptTitle="Initial Expiry Date" prompt="Enter the date on which the contract will expire (excluding extension options)" sqref="M31 P31 P9 P28:P29 M9 M28:M29" xr:uid="{227D1A0A-752F-45D4-950F-7CC335F479F9}"/>
    <dataValidation allowBlank="1" showInputMessage="1" showErrorMessage="1" promptTitle="Contract Title" prompt="Enter the title of the awarded contract" sqref="A28:A29 B9 A37:A38" xr:uid="{9BB10A45-F745-4219-88C9-9AF0BAAD8D37}"/>
    <dataValidation allowBlank="1" showInputMessage="1" showErrorMessage="1" promptTitle="Contract Ref." prompt="Enter the unique Contract Reference that has been assigned to this contract" sqref="C9" xr:uid="{F508BC0F-C314-4E08-BA4E-064BBDEAB6DB}"/>
    <dataValidation allowBlank="1" showInputMessage="1" showErrorMessage="1" promptTitle="Lead Client Manager" prompt="Enter the name of the Lead Client Manager who will manage this contract" sqref="J20:J30 K16:K27 K35:K36 K38:K40 K10 K4:K8"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H27 I38:I40 H35:I35 I10 I36 I17:I18 I20:I27 I4:I8" xr:uid="{6459172F-2278-4222-BA67-67A5E9391C72}">
      <formula1>0</formula1>
      <formula2>0</formula2>
    </dataValidation>
    <dataValidation allowBlank="1" showInputMessage="1" showErrorMessage="1" promptTitle="Supplier Name" prompt="Enter the registered name of this supplier as stated in the contract" sqref="F3 D25:E25 D26:F26 D41:F41 D31:E31 E38:F39 D27:E27 D35:F35 D36:E36 E20 F33:F34 C16:C18 G11:G15 D37:D40 F10:F15 E21:F24 E19:G19 F18 F20:F23 C10 E16:F17 C35:C36 C20:C26 D24 D28:F30 D32:D34 C38:C40 E40 C4:C8 E4:F10 F43:F45 D42:D51" xr:uid="{14019170-8B81-4CDD-A3F1-5515F2015D86}">
      <formula1>0</formula1>
      <formula2>0</formula2>
    </dataValidation>
    <dataValidation allowBlank="1" showInputMessage="1" showErrorMessage="1" promptTitle="Contract length" prompt="Enter the length of contract entered excluding any possible extensions." sqref="O25 O8 N38:N40 N10 N35:N36 N16:N18 N20:N26 N4:N8" xr:uid="{7CF5589E-2357-4339-9BF6-4ABBC8CF63D5}">
      <formula1>0</formula1>
      <formula2>0</formula2>
    </dataValidation>
    <dataValidation allowBlank="1" showInputMessage="1" showErrorMessage="1" promptTitle="Initial Expiry Date" prompt="Enter the date on which the contract will expire (excluding extension options)" sqref="P27 L16 P16:P17 P38 P24:P25 M38:M40 P36 M10 P40 M35:M36 M16:M18 M20:M27 P4:P5 M4:M8" xr:uid="{4A05C1AA-D570-4414-894A-1A944E3C6CBE}">
      <formula1>0</formula1>
      <formula2>0</formula2>
    </dataValidation>
    <dataValidation allowBlank="1" showInputMessage="1" showErrorMessage="1" promptTitle="Commencement Date" prompt="Enter the date on which this contract commences" sqref="N27:O27 L38:L40 L10 L35:L36 L17:L18 L20:L27 L4:L8" xr:uid="{A6429C5E-E208-42AF-90BF-7EB6C060809D}">
      <formula1>0</formula1>
      <formula2>0</formula2>
    </dataValidation>
    <dataValidation allowBlank="1" showInputMessage="1" showErrorMessage="1" promptTitle="Yearly contract value." prompt="Enter the estimated yearly value for this contract" sqref="H26 H16:I16 H38 H10 H4:H8" xr:uid="{962C9CCE-40D7-4737-835B-43CE16DFE129}">
      <formula1>0</formula1>
      <formula2>0</formula2>
    </dataValidation>
    <dataValidation allowBlank="1" showInputMessage="1" showErrorMessage="1" promptTitle="Extension Options" prompt="Enter a description of any extension options available in the contract (if relevant)" sqref="O16 O26 O10 O38:O40 O35:O36 O18 O20:O24 O4:O8" xr:uid="{69D86EDF-E0F1-43D2-A407-FB046EFB4D2D}">
      <formula1>0</formula1>
      <formula2>0</formula2>
    </dataValidation>
    <dataValidation allowBlank="1" showInputMessage="1" showErrorMessage="1" promptTitle="Contract Title" prompt="Enter the title of the awarded contract" sqref="A17 A20:B23 A16:B16 A38:B38 A24:A26 A10:B10 A39:A40 A35:A36 A18:B18 C27 A4:B8" xr:uid="{EBAF77EF-6728-4CEC-B1A6-0B19C3E6EE59}">
      <formula1>0</formula1>
      <formula2>0</formula2>
    </dataValidation>
    <dataValidation allowBlank="1" showInputMessage="1" showErrorMessage="1" promptTitle="Senior Responsible Officer" prompt="Enter the name of the senior officer responsible for this contract on behalf of the Council" sqref="J19" xr:uid="{52D2D2B7-9C17-4599-A89A-394BBE75C4CE}">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F1C4578-1E37-472E-B11F-28DDFF5CED9C}">
          <x14:formula1>
            <xm:f>'Data Validation'!$A$2:$A$7</xm:f>
          </x14:formula1>
          <xm:sqref>Q2:Q45 Q47:Q83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P124"/>
  <sheetViews>
    <sheetView zoomScale="80" zoomScaleNormal="80" workbookViewId="0">
      <pane ySplit="1" topLeftCell="A27" activePane="bottomLeft" state="frozen"/>
      <selection pane="bottomLeft" activeCell="O35" sqref="O35"/>
    </sheetView>
  </sheetViews>
  <sheetFormatPr defaultColWidth="9.44140625" defaultRowHeight="15" customHeight="1"/>
  <cols>
    <col min="1" max="1" width="36" customWidth="1"/>
    <col min="2" max="2" width="33.44140625" customWidth="1"/>
    <col min="3" max="3" width="40.44140625" customWidth="1"/>
    <col min="4" max="4" width="9.5546875" customWidth="1"/>
    <col min="5" max="5" width="11.5546875" customWidth="1"/>
    <col min="6" max="6" width="12.44140625" customWidth="1"/>
    <col min="7" max="7" width="13" customWidth="1"/>
    <col min="8" max="8" width="17.5546875" customWidth="1"/>
    <col min="9" max="9" width="15.44140625" customWidth="1"/>
    <col min="10" max="10" width="17.44140625" customWidth="1"/>
    <col min="11" max="11" width="16.44140625" customWidth="1"/>
    <col min="12" max="12" width="17.44140625" customWidth="1"/>
    <col min="13" max="13" width="12.5546875" customWidth="1"/>
    <col min="14" max="14" width="14.21875" customWidth="1"/>
    <col min="15" max="15" width="16.5546875" customWidth="1"/>
    <col min="16" max="16" width="13.44140625" customWidth="1"/>
    <col min="17" max="17" width="21.21875" customWidth="1"/>
  </cols>
  <sheetData>
    <row r="1" spans="1:94" ht="55.2">
      <c r="A1" s="28" t="s">
        <v>37</v>
      </c>
      <c r="B1" s="28" t="s">
        <v>38</v>
      </c>
      <c r="C1" s="28" t="s">
        <v>39</v>
      </c>
      <c r="D1" s="261" t="s">
        <v>40</v>
      </c>
      <c r="E1" s="28" t="s">
        <v>41</v>
      </c>
      <c r="F1" s="28" t="s">
        <v>42</v>
      </c>
      <c r="G1" s="28" t="s">
        <v>43</v>
      </c>
      <c r="H1" s="28" t="s">
        <v>44</v>
      </c>
      <c r="I1" s="28" t="s">
        <v>45</v>
      </c>
      <c r="J1" s="28" t="s">
        <v>46</v>
      </c>
      <c r="K1" s="28" t="s">
        <v>47</v>
      </c>
      <c r="L1" s="28" t="s">
        <v>48</v>
      </c>
      <c r="M1" s="28" t="s">
        <v>49</v>
      </c>
      <c r="N1" s="28" t="s">
        <v>50</v>
      </c>
      <c r="O1" s="28" t="s">
        <v>51</v>
      </c>
      <c r="P1" s="28" t="s">
        <v>52</v>
      </c>
      <c r="Q1" s="28" t="s">
        <v>29</v>
      </c>
    </row>
    <row r="2" spans="1:94" ht="41.4">
      <c r="A2" s="2" t="s">
        <v>237</v>
      </c>
      <c r="B2" s="2" t="s">
        <v>238</v>
      </c>
      <c r="C2" s="97" t="s">
        <v>239</v>
      </c>
      <c r="D2" s="97" t="s">
        <v>55</v>
      </c>
      <c r="E2" s="6" t="s">
        <v>56</v>
      </c>
      <c r="F2" s="6" t="s">
        <v>55</v>
      </c>
      <c r="G2" s="23" t="s">
        <v>57</v>
      </c>
      <c r="H2" s="99">
        <v>15000</v>
      </c>
      <c r="I2" s="99">
        <v>56000</v>
      </c>
      <c r="J2" s="2" t="s">
        <v>240</v>
      </c>
      <c r="K2" s="2" t="s">
        <v>241</v>
      </c>
      <c r="L2" s="10">
        <v>42125</v>
      </c>
      <c r="M2" s="118">
        <v>43921</v>
      </c>
      <c r="N2" s="11" t="s">
        <v>242</v>
      </c>
      <c r="O2" s="127" t="s">
        <v>77</v>
      </c>
      <c r="P2" s="491">
        <v>46112</v>
      </c>
      <c r="Q2" s="501" t="s">
        <v>32</v>
      </c>
    </row>
    <row r="3" spans="1:94" ht="69">
      <c r="A3" s="100" t="s">
        <v>243</v>
      </c>
      <c r="B3" s="13" t="s">
        <v>244</v>
      </c>
      <c r="C3" s="13" t="s">
        <v>245</v>
      </c>
      <c r="D3" s="97" t="s">
        <v>55</v>
      </c>
      <c r="E3" s="13" t="s">
        <v>56</v>
      </c>
      <c r="F3" s="13" t="s">
        <v>56</v>
      </c>
      <c r="G3" s="23" t="s">
        <v>57</v>
      </c>
      <c r="H3" s="101">
        <v>133000</v>
      </c>
      <c r="I3" s="102">
        <v>445192</v>
      </c>
      <c r="J3" s="2" t="s">
        <v>240</v>
      </c>
      <c r="K3" s="2" t="s">
        <v>241</v>
      </c>
      <c r="L3" s="10">
        <v>44972</v>
      </c>
      <c r="M3" s="10">
        <v>46067</v>
      </c>
      <c r="N3" s="11" t="s">
        <v>132</v>
      </c>
      <c r="O3" s="235" t="s">
        <v>246</v>
      </c>
      <c r="P3" s="502">
        <v>46067</v>
      </c>
      <c r="Q3" s="502" t="s">
        <v>30</v>
      </c>
    </row>
    <row r="4" spans="1:94" ht="41.4">
      <c r="A4" s="2" t="s">
        <v>247</v>
      </c>
      <c r="B4" s="103" t="s">
        <v>248</v>
      </c>
      <c r="C4" s="103" t="s">
        <v>249</v>
      </c>
      <c r="D4" s="97" t="s">
        <v>55</v>
      </c>
      <c r="E4" s="6" t="s">
        <v>56</v>
      </c>
      <c r="F4" s="6" t="s">
        <v>56</v>
      </c>
      <c r="G4" s="23" t="s">
        <v>57</v>
      </c>
      <c r="H4" s="99">
        <v>75978.89</v>
      </c>
      <c r="I4" s="99">
        <v>379894.47</v>
      </c>
      <c r="J4" s="2" t="s">
        <v>240</v>
      </c>
      <c r="K4" s="2" t="s">
        <v>241</v>
      </c>
      <c r="L4" s="10">
        <v>44166</v>
      </c>
      <c r="M4" s="10" t="s">
        <v>251</v>
      </c>
      <c r="N4" s="11" t="s">
        <v>211</v>
      </c>
      <c r="O4" s="235" t="s">
        <v>191</v>
      </c>
      <c r="P4" s="502">
        <v>45991</v>
      </c>
      <c r="Q4" s="502" t="s">
        <v>30</v>
      </c>
    </row>
    <row r="5" spans="1:94" ht="41.4">
      <c r="A5" s="32" t="s">
        <v>252</v>
      </c>
      <c r="B5" s="21" t="s">
        <v>253</v>
      </c>
      <c r="C5" s="21" t="s">
        <v>254</v>
      </c>
      <c r="D5" s="97" t="s">
        <v>55</v>
      </c>
      <c r="E5" s="23" t="s">
        <v>56</v>
      </c>
      <c r="F5" s="23" t="s">
        <v>56</v>
      </c>
      <c r="G5" s="23" t="s">
        <v>57</v>
      </c>
      <c r="H5" s="99">
        <v>114000</v>
      </c>
      <c r="I5" s="70">
        <v>114000</v>
      </c>
      <c r="J5" s="21" t="s">
        <v>240</v>
      </c>
      <c r="K5" s="207" t="s">
        <v>241</v>
      </c>
      <c r="L5" s="26">
        <v>45019</v>
      </c>
      <c r="M5" s="26">
        <v>46112</v>
      </c>
      <c r="N5" s="45" t="s">
        <v>255</v>
      </c>
      <c r="O5" s="25" t="s">
        <v>77</v>
      </c>
      <c r="P5" s="502">
        <v>46112</v>
      </c>
      <c r="Q5" s="503" t="s">
        <v>32</v>
      </c>
    </row>
    <row r="6" spans="1:94" ht="41.4">
      <c r="A6" s="32" t="s">
        <v>256</v>
      </c>
      <c r="B6" s="32" t="s">
        <v>257</v>
      </c>
      <c r="C6" s="32" t="s">
        <v>258</v>
      </c>
      <c r="D6" s="97" t="s">
        <v>55</v>
      </c>
      <c r="E6" s="6" t="s">
        <v>56</v>
      </c>
      <c r="F6" s="112" t="s">
        <v>55</v>
      </c>
      <c r="G6" s="23" t="s">
        <v>57</v>
      </c>
      <c r="H6" s="113">
        <v>10239.82</v>
      </c>
      <c r="I6" s="113">
        <v>27717.82</v>
      </c>
      <c r="J6" s="2" t="s">
        <v>240</v>
      </c>
      <c r="K6" s="32" t="s">
        <v>241</v>
      </c>
      <c r="L6" s="50">
        <v>45047</v>
      </c>
      <c r="M6" s="50">
        <v>46143</v>
      </c>
      <c r="N6" s="65" t="s">
        <v>259</v>
      </c>
      <c r="O6" s="43"/>
      <c r="P6" s="502">
        <v>46143</v>
      </c>
      <c r="Q6" s="503" t="s">
        <v>32</v>
      </c>
    </row>
    <row r="7" spans="1:94" ht="41.4">
      <c r="A7" s="119" t="s">
        <v>260</v>
      </c>
      <c r="B7" s="117" t="s">
        <v>261</v>
      </c>
      <c r="C7" s="4" t="s">
        <v>262</v>
      </c>
      <c r="D7" s="97" t="s">
        <v>55</v>
      </c>
      <c r="E7" s="6" t="s">
        <v>56</v>
      </c>
      <c r="F7" s="6" t="s">
        <v>55</v>
      </c>
      <c r="G7" s="23" t="s">
        <v>57</v>
      </c>
      <c r="H7" s="40">
        <v>11000</v>
      </c>
      <c r="I7" s="40">
        <v>22000</v>
      </c>
      <c r="J7" s="2" t="s">
        <v>240</v>
      </c>
      <c r="K7" s="2" t="s">
        <v>241</v>
      </c>
      <c r="L7" s="12">
        <v>43497</v>
      </c>
      <c r="M7" s="12">
        <v>43862</v>
      </c>
      <c r="N7" s="11" t="s">
        <v>117</v>
      </c>
      <c r="O7" s="493" t="s">
        <v>77</v>
      </c>
      <c r="P7" s="491">
        <v>46143</v>
      </c>
      <c r="Q7" s="501" t="s">
        <v>32</v>
      </c>
    </row>
    <row r="8" spans="1:94" ht="41.4">
      <c r="A8" s="2" t="s">
        <v>263</v>
      </c>
      <c r="B8" s="2" t="s">
        <v>264</v>
      </c>
      <c r="C8" s="2" t="s">
        <v>265</v>
      </c>
      <c r="D8" s="97" t="s">
        <v>55</v>
      </c>
      <c r="E8" s="6" t="s">
        <v>56</v>
      </c>
      <c r="F8" s="6" t="s">
        <v>55</v>
      </c>
      <c r="G8" s="23" t="s">
        <v>57</v>
      </c>
      <c r="H8" s="40">
        <v>15713.85</v>
      </c>
      <c r="I8" s="40">
        <v>47141.55</v>
      </c>
      <c r="J8" s="2" t="s">
        <v>240</v>
      </c>
      <c r="K8" s="2" t="s">
        <v>241</v>
      </c>
      <c r="L8" s="10">
        <v>45375</v>
      </c>
      <c r="M8" s="10">
        <v>46469</v>
      </c>
      <c r="N8" s="11" t="s">
        <v>132</v>
      </c>
      <c r="O8" s="235" t="s">
        <v>77</v>
      </c>
      <c r="P8" s="491">
        <v>46469</v>
      </c>
      <c r="Q8" s="502" t="s">
        <v>30</v>
      </c>
    </row>
    <row r="9" spans="1:94" ht="55.2">
      <c r="A9" s="1" t="s">
        <v>266</v>
      </c>
      <c r="B9" s="1" t="s">
        <v>267</v>
      </c>
      <c r="C9" s="159" t="s">
        <v>268</v>
      </c>
      <c r="D9" s="97" t="s">
        <v>55</v>
      </c>
      <c r="E9" s="2" t="s">
        <v>55</v>
      </c>
      <c r="F9" s="234" t="s">
        <v>55</v>
      </c>
      <c r="G9" s="23" t="s">
        <v>57</v>
      </c>
      <c r="H9" s="239">
        <v>5000</v>
      </c>
      <c r="I9" s="133">
        <v>25000</v>
      </c>
      <c r="J9" s="132" t="s">
        <v>73</v>
      </c>
      <c r="K9" s="2" t="s">
        <v>269</v>
      </c>
      <c r="L9" s="324">
        <v>43859</v>
      </c>
      <c r="M9" s="10">
        <v>46052</v>
      </c>
      <c r="N9" s="265" t="s">
        <v>211</v>
      </c>
      <c r="O9" s="304"/>
      <c r="P9" s="502">
        <v>46052</v>
      </c>
      <c r="Q9" s="458" t="s">
        <v>31</v>
      </c>
    </row>
    <row r="10" spans="1:94" ht="69">
      <c r="A10" s="97" t="s">
        <v>270</v>
      </c>
      <c r="B10" s="97" t="s">
        <v>271</v>
      </c>
      <c r="C10" s="97" t="s">
        <v>272</v>
      </c>
      <c r="D10" s="97" t="s">
        <v>55</v>
      </c>
      <c r="E10" s="4" t="s">
        <v>55</v>
      </c>
      <c r="F10" s="97" t="s">
        <v>56</v>
      </c>
      <c r="G10" s="23" t="s">
        <v>57</v>
      </c>
      <c r="H10" s="210">
        <v>117546.9</v>
      </c>
      <c r="I10" s="218">
        <v>315366</v>
      </c>
      <c r="J10" s="2" t="s">
        <v>240</v>
      </c>
      <c r="K10" s="97" t="s">
        <v>273</v>
      </c>
      <c r="L10" s="104">
        <v>44287</v>
      </c>
      <c r="M10" s="104">
        <v>45382</v>
      </c>
      <c r="N10" s="22" t="s">
        <v>60</v>
      </c>
      <c r="O10" s="494" t="s">
        <v>274</v>
      </c>
      <c r="P10" s="492">
        <v>46112</v>
      </c>
      <c r="Q10" s="492" t="s">
        <v>36</v>
      </c>
    </row>
    <row r="11" spans="1:94" ht="73.5" customHeight="1">
      <c r="A11" s="60" t="s">
        <v>275</v>
      </c>
      <c r="B11" s="60" t="s">
        <v>276</v>
      </c>
      <c r="C11" s="60" t="s">
        <v>277</v>
      </c>
      <c r="D11" s="97" t="s">
        <v>55</v>
      </c>
      <c r="E11" s="128" t="s">
        <v>55</v>
      </c>
      <c r="F11" s="60" t="s">
        <v>56</v>
      </c>
      <c r="G11" s="23" t="s">
        <v>57</v>
      </c>
      <c r="H11" s="216">
        <v>130500</v>
      </c>
      <c r="I11" s="216">
        <v>130500</v>
      </c>
      <c r="J11" s="60" t="s">
        <v>240</v>
      </c>
      <c r="K11" s="60" t="s">
        <v>241</v>
      </c>
      <c r="L11" s="134">
        <v>43556</v>
      </c>
      <c r="M11" s="134">
        <v>45382</v>
      </c>
      <c r="N11" s="135" t="s">
        <v>117</v>
      </c>
      <c r="O11" s="495" t="s">
        <v>77</v>
      </c>
      <c r="P11" s="502">
        <v>46112</v>
      </c>
      <c r="Q11" s="503" t="s">
        <v>32</v>
      </c>
    </row>
    <row r="12" spans="1:94" s="39" customFormat="1" ht="68.25" customHeight="1">
      <c r="A12" s="22" t="s">
        <v>270</v>
      </c>
      <c r="B12" s="31" t="s">
        <v>278</v>
      </c>
      <c r="C12" s="22" t="s">
        <v>279</v>
      </c>
      <c r="D12" s="97" t="s">
        <v>55</v>
      </c>
      <c r="E12" s="29" t="s">
        <v>55</v>
      </c>
      <c r="F12" s="22" t="s">
        <v>56</v>
      </c>
      <c r="G12" s="23" t="s">
        <v>57</v>
      </c>
      <c r="H12" s="211">
        <v>73170</v>
      </c>
      <c r="I12" s="109">
        <v>233598</v>
      </c>
      <c r="J12" s="21" t="s">
        <v>240</v>
      </c>
      <c r="K12" s="22" t="s">
        <v>273</v>
      </c>
      <c r="L12" s="110">
        <v>44287</v>
      </c>
      <c r="M12" s="110">
        <v>45382</v>
      </c>
      <c r="N12" s="22" t="s">
        <v>60</v>
      </c>
      <c r="O12" s="31" t="s">
        <v>274</v>
      </c>
      <c r="P12" s="492">
        <v>46112</v>
      </c>
      <c r="Q12" s="492" t="s">
        <v>36</v>
      </c>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7"/>
      <c r="CL12" s="122"/>
      <c r="CM12" s="122"/>
      <c r="CN12" s="122"/>
      <c r="CO12" s="122"/>
      <c r="CP12" s="122"/>
    </row>
    <row r="13" spans="1:94" ht="41.4">
      <c r="A13" s="59" t="s">
        <v>280</v>
      </c>
      <c r="B13" s="59" t="s">
        <v>281</v>
      </c>
      <c r="C13" s="59" t="s">
        <v>282</v>
      </c>
      <c r="D13" s="97" t="s">
        <v>55</v>
      </c>
      <c r="E13" s="58" t="s">
        <v>55</v>
      </c>
      <c r="F13" s="59" t="s">
        <v>55</v>
      </c>
      <c r="G13" s="23" t="s">
        <v>57</v>
      </c>
      <c r="H13" s="129">
        <v>25000</v>
      </c>
      <c r="I13" s="129">
        <v>25000</v>
      </c>
      <c r="J13" s="59" t="s">
        <v>240</v>
      </c>
      <c r="K13" s="59" t="s">
        <v>241</v>
      </c>
      <c r="L13" s="63">
        <v>41730</v>
      </c>
      <c r="M13" s="63">
        <v>42094</v>
      </c>
      <c r="N13" s="64" t="s">
        <v>113</v>
      </c>
      <c r="O13" s="496" t="s">
        <v>283</v>
      </c>
      <c r="P13" s="502">
        <v>46112</v>
      </c>
      <c r="Q13" s="503" t="s">
        <v>32</v>
      </c>
    </row>
    <row r="14" spans="1:94" ht="41.4">
      <c r="A14" s="100" t="s">
        <v>284</v>
      </c>
      <c r="B14" s="117" t="s">
        <v>285</v>
      </c>
      <c r="C14" s="4" t="s">
        <v>286</v>
      </c>
      <c r="D14" s="97" t="s">
        <v>55</v>
      </c>
      <c r="E14" s="6" t="s">
        <v>56</v>
      </c>
      <c r="F14" s="6" t="s">
        <v>55</v>
      </c>
      <c r="G14" s="23" t="s">
        <v>57</v>
      </c>
      <c r="H14" s="99">
        <v>12000</v>
      </c>
      <c r="I14" s="99">
        <v>60000</v>
      </c>
      <c r="J14" s="2" t="s">
        <v>240</v>
      </c>
      <c r="K14" s="2" t="s">
        <v>241</v>
      </c>
      <c r="L14" s="12">
        <v>42887</v>
      </c>
      <c r="M14" s="12">
        <v>44347</v>
      </c>
      <c r="N14" s="11" t="s">
        <v>287</v>
      </c>
      <c r="O14" s="493" t="s">
        <v>77</v>
      </c>
      <c r="P14" s="491">
        <v>46173</v>
      </c>
      <c r="Q14" s="501" t="s">
        <v>32</v>
      </c>
    </row>
    <row r="15" spans="1:94" ht="41.4">
      <c r="A15" s="201" t="s">
        <v>284</v>
      </c>
      <c r="B15" s="111" t="s">
        <v>288</v>
      </c>
      <c r="C15" s="29" t="s">
        <v>289</v>
      </c>
      <c r="D15" s="97" t="s">
        <v>55</v>
      </c>
      <c r="E15" s="23" t="s">
        <v>56</v>
      </c>
      <c r="F15" s="23" t="s">
        <v>55</v>
      </c>
      <c r="G15" s="23" t="s">
        <v>57</v>
      </c>
      <c r="H15" s="70">
        <v>12000</v>
      </c>
      <c r="I15" s="70">
        <v>60000</v>
      </c>
      <c r="J15" s="21" t="s">
        <v>240</v>
      </c>
      <c r="K15" s="21" t="s">
        <v>241</v>
      </c>
      <c r="L15" s="225">
        <v>45017</v>
      </c>
      <c r="M15" s="225">
        <v>46111</v>
      </c>
      <c r="N15" s="45" t="s">
        <v>60</v>
      </c>
      <c r="O15" s="493" t="s">
        <v>133</v>
      </c>
      <c r="P15" s="491">
        <v>46111</v>
      </c>
      <c r="Q15" s="502" t="s">
        <v>30</v>
      </c>
    </row>
    <row r="16" spans="1:94" ht="41.4">
      <c r="A16" s="203" t="s">
        <v>290</v>
      </c>
      <c r="B16" s="203" t="s">
        <v>290</v>
      </c>
      <c r="C16" s="203" t="s">
        <v>291</v>
      </c>
      <c r="D16" s="97" t="s">
        <v>55</v>
      </c>
      <c r="E16" s="20" t="s">
        <v>55</v>
      </c>
      <c r="F16" s="20" t="s">
        <v>56</v>
      </c>
      <c r="G16" s="23" t="s">
        <v>57</v>
      </c>
      <c r="H16" s="215">
        <v>80000</v>
      </c>
      <c r="I16" s="215">
        <v>80000</v>
      </c>
      <c r="J16" s="221" t="s">
        <v>240</v>
      </c>
      <c r="K16" s="221" t="s">
        <v>241</v>
      </c>
      <c r="L16" s="227">
        <v>45468</v>
      </c>
      <c r="M16" s="227">
        <v>46197</v>
      </c>
      <c r="N16" s="229" t="s">
        <v>81</v>
      </c>
      <c r="O16" s="231" t="s">
        <v>61</v>
      </c>
      <c r="P16" s="504">
        <v>46197</v>
      </c>
      <c r="Q16" s="492" t="s">
        <v>30</v>
      </c>
    </row>
    <row r="17" spans="1:94" ht="27.6">
      <c r="A17" s="325" t="s">
        <v>292</v>
      </c>
      <c r="B17" s="325" t="s">
        <v>293</v>
      </c>
      <c r="C17" s="312" t="s">
        <v>294</v>
      </c>
      <c r="D17" s="97" t="s">
        <v>55</v>
      </c>
      <c r="E17" s="323" t="s">
        <v>55</v>
      </c>
      <c r="F17" s="323" t="s">
        <v>55</v>
      </c>
      <c r="G17" s="23" t="s">
        <v>57</v>
      </c>
      <c r="H17" s="326">
        <v>4300</v>
      </c>
      <c r="I17" s="326">
        <v>13000</v>
      </c>
      <c r="J17" s="325" t="s">
        <v>240</v>
      </c>
      <c r="K17" s="325" t="s">
        <v>295</v>
      </c>
      <c r="L17" s="327">
        <v>44287</v>
      </c>
      <c r="M17" s="327">
        <v>44651</v>
      </c>
      <c r="N17" s="328" t="s">
        <v>117</v>
      </c>
      <c r="O17" s="329" t="s">
        <v>77</v>
      </c>
      <c r="P17" s="505">
        <v>46112</v>
      </c>
      <c r="Q17" s="503" t="s">
        <v>32</v>
      </c>
    </row>
    <row r="18" spans="1:94" ht="41.4">
      <c r="A18" s="199" t="s">
        <v>296</v>
      </c>
      <c r="B18" s="199" t="s">
        <v>297</v>
      </c>
      <c r="C18" s="199" t="s">
        <v>298</v>
      </c>
      <c r="D18" s="97" t="s">
        <v>55</v>
      </c>
      <c r="E18" s="20" t="s">
        <v>56</v>
      </c>
      <c r="F18" s="131" t="s">
        <v>56</v>
      </c>
      <c r="G18" s="23" t="s">
        <v>57</v>
      </c>
      <c r="H18" s="209">
        <v>30000</v>
      </c>
      <c r="I18" s="209">
        <v>152000</v>
      </c>
      <c r="J18" s="199" t="s">
        <v>240</v>
      </c>
      <c r="K18" s="199" t="s">
        <v>241</v>
      </c>
      <c r="L18" s="223">
        <v>42258</v>
      </c>
      <c r="M18" s="228">
        <v>42624</v>
      </c>
      <c r="N18" s="64" t="s">
        <v>117</v>
      </c>
      <c r="O18" s="230" t="s">
        <v>77</v>
      </c>
      <c r="P18" s="502">
        <v>45911</v>
      </c>
      <c r="Q18" s="503" t="s">
        <v>32</v>
      </c>
    </row>
    <row r="19" spans="1:94" ht="69">
      <c r="A19" s="198" t="s">
        <v>299</v>
      </c>
      <c r="B19" s="198" t="s">
        <v>300</v>
      </c>
      <c r="C19" s="198" t="s">
        <v>301</v>
      </c>
      <c r="D19" s="97" t="s">
        <v>55</v>
      </c>
      <c r="E19" s="2" t="s">
        <v>55</v>
      </c>
      <c r="F19" s="2" t="s">
        <v>56</v>
      </c>
      <c r="G19" s="457" t="s">
        <v>57</v>
      </c>
      <c r="H19" s="509">
        <v>54000</v>
      </c>
      <c r="I19" s="214">
        <v>270000</v>
      </c>
      <c r="J19" s="198" t="s">
        <v>73</v>
      </c>
      <c r="K19" s="198" t="s">
        <v>302</v>
      </c>
      <c r="L19" s="222">
        <v>44743</v>
      </c>
      <c r="M19" s="222">
        <v>46568</v>
      </c>
      <c r="N19" s="198" t="s">
        <v>211</v>
      </c>
      <c r="O19" s="497" t="s">
        <v>303</v>
      </c>
      <c r="P19" s="506">
        <v>46568</v>
      </c>
      <c r="Q19" s="502" t="s">
        <v>30</v>
      </c>
    </row>
    <row r="20" spans="1:94" ht="41.4">
      <c r="A20" s="2" t="s">
        <v>304</v>
      </c>
      <c r="B20" s="2" t="s">
        <v>305</v>
      </c>
      <c r="C20" s="2" t="s">
        <v>306</v>
      </c>
      <c r="D20" s="97" t="s">
        <v>55</v>
      </c>
      <c r="E20" s="4" t="s">
        <v>56</v>
      </c>
      <c r="F20" s="2" t="s">
        <v>56</v>
      </c>
      <c r="G20" s="457" t="s">
        <v>57</v>
      </c>
      <c r="H20" s="510">
        <v>115937</v>
      </c>
      <c r="I20" s="219">
        <v>579685</v>
      </c>
      <c r="J20" s="2" t="s">
        <v>240</v>
      </c>
      <c r="K20" s="2" t="s">
        <v>241</v>
      </c>
      <c r="L20" s="10">
        <v>45383</v>
      </c>
      <c r="M20" s="10">
        <v>46477</v>
      </c>
      <c r="N20" s="11" t="s">
        <v>60</v>
      </c>
      <c r="O20" s="235" t="s">
        <v>81</v>
      </c>
      <c r="P20" s="502">
        <v>46477</v>
      </c>
      <c r="Q20" s="503" t="s">
        <v>32</v>
      </c>
    </row>
    <row r="21" spans="1:94" s="71" customFormat="1" ht="27.6" customHeight="1">
      <c r="A21" s="200" t="s">
        <v>307</v>
      </c>
      <c r="B21" s="204" t="s">
        <v>308</v>
      </c>
      <c r="C21" s="202" t="s">
        <v>306</v>
      </c>
      <c r="D21" s="97" t="s">
        <v>55</v>
      </c>
      <c r="E21" s="202" t="s">
        <v>55</v>
      </c>
      <c r="F21" s="202" t="s">
        <v>56</v>
      </c>
      <c r="G21" s="457" t="s">
        <v>57</v>
      </c>
      <c r="H21" s="511">
        <v>69000</v>
      </c>
      <c r="I21" s="217">
        <v>160000</v>
      </c>
      <c r="J21" s="32" t="s">
        <v>240</v>
      </c>
      <c r="K21" s="32" t="s">
        <v>241</v>
      </c>
      <c r="L21" s="224">
        <v>45383</v>
      </c>
      <c r="M21" s="224">
        <v>46112</v>
      </c>
      <c r="N21" s="123" t="s">
        <v>81</v>
      </c>
      <c r="O21" s="498" t="s">
        <v>77</v>
      </c>
      <c r="P21" s="491">
        <v>46112</v>
      </c>
      <c r="Q21" s="501" t="s">
        <v>32</v>
      </c>
    </row>
    <row r="22" spans="1:94" s="37" customFormat="1" ht="83.1" customHeight="1">
      <c r="A22" s="21" t="s">
        <v>309</v>
      </c>
      <c r="B22" s="21" t="s">
        <v>310</v>
      </c>
      <c r="C22" s="21" t="s">
        <v>306</v>
      </c>
      <c r="D22" s="97" t="s">
        <v>55</v>
      </c>
      <c r="E22" s="4" t="s">
        <v>55</v>
      </c>
      <c r="F22" s="32" t="s">
        <v>55</v>
      </c>
      <c r="G22" s="457" t="s">
        <v>57</v>
      </c>
      <c r="H22" s="512">
        <v>63000</v>
      </c>
      <c r="I22" s="147">
        <v>126856</v>
      </c>
      <c r="J22" s="2" t="s">
        <v>240</v>
      </c>
      <c r="K22" s="21" t="s">
        <v>241</v>
      </c>
      <c r="L22" s="26">
        <v>45383</v>
      </c>
      <c r="M22" s="26">
        <v>46112</v>
      </c>
      <c r="N22" s="45" t="s">
        <v>81</v>
      </c>
      <c r="O22" s="25" t="s">
        <v>212</v>
      </c>
      <c r="P22" s="502">
        <v>46112</v>
      </c>
      <c r="Q22" s="503" t="s">
        <v>30</v>
      </c>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36"/>
      <c r="CL22" s="24"/>
      <c r="CM22" s="24"/>
      <c r="CN22" s="24"/>
      <c r="CO22" s="24"/>
      <c r="CP22" s="24"/>
    </row>
    <row r="23" spans="1:94" s="251" customFormat="1" ht="83.1" customHeight="1">
      <c r="A23" s="202" t="s">
        <v>311</v>
      </c>
      <c r="B23" s="202" t="s">
        <v>312</v>
      </c>
      <c r="C23" s="200" t="s">
        <v>313</v>
      </c>
      <c r="D23" s="97" t="s">
        <v>55</v>
      </c>
      <c r="E23" s="6" t="s">
        <v>55</v>
      </c>
      <c r="F23" s="112" t="s">
        <v>55</v>
      </c>
      <c r="G23" s="457" t="s">
        <v>57</v>
      </c>
      <c r="H23" s="513">
        <v>15500</v>
      </c>
      <c r="I23" s="113">
        <v>15500</v>
      </c>
      <c r="J23" s="2" t="s">
        <v>240</v>
      </c>
      <c r="K23" s="32" t="s">
        <v>241</v>
      </c>
      <c r="L23" s="224">
        <v>45629</v>
      </c>
      <c r="M23" s="224">
        <v>45994</v>
      </c>
      <c r="N23" s="65" t="s">
        <v>117</v>
      </c>
      <c r="O23" s="498" t="s">
        <v>314</v>
      </c>
      <c r="P23" s="491">
        <v>45994</v>
      </c>
      <c r="Q23" s="501" t="s">
        <v>32</v>
      </c>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250"/>
      <c r="CL23" s="33"/>
      <c r="CM23" s="33"/>
      <c r="CN23" s="33"/>
      <c r="CO23" s="33"/>
      <c r="CP23" s="33"/>
    </row>
    <row r="24" spans="1:94" s="18" customFormat="1" ht="55.35" customHeight="1">
      <c r="A24" s="114" t="s">
        <v>313</v>
      </c>
      <c r="B24" s="115" t="s">
        <v>315</v>
      </c>
      <c r="C24" s="206" t="s">
        <v>313</v>
      </c>
      <c r="D24" s="97" t="s">
        <v>55</v>
      </c>
      <c r="E24" s="23" t="s">
        <v>56</v>
      </c>
      <c r="F24" s="23" t="s">
        <v>55</v>
      </c>
      <c r="G24" s="23" t="s">
        <v>57</v>
      </c>
      <c r="H24" s="40">
        <v>9000</v>
      </c>
      <c r="I24" s="40">
        <v>9000</v>
      </c>
      <c r="J24" s="2" t="s">
        <v>240</v>
      </c>
      <c r="K24" s="7" t="s">
        <v>241</v>
      </c>
      <c r="L24" s="94">
        <v>44548</v>
      </c>
      <c r="M24" s="94">
        <v>44913</v>
      </c>
      <c r="N24" s="15" t="s">
        <v>117</v>
      </c>
      <c r="O24" s="499" t="s">
        <v>77</v>
      </c>
      <c r="P24" s="491">
        <v>46374</v>
      </c>
      <c r="Q24" s="501" t="s">
        <v>32</v>
      </c>
    </row>
    <row r="25" spans="1:94" ht="41.4">
      <c r="A25" s="100" t="s">
        <v>316</v>
      </c>
      <c r="B25" s="117" t="s">
        <v>317</v>
      </c>
      <c r="C25" s="100" t="s">
        <v>318</v>
      </c>
      <c r="D25" s="97" t="s">
        <v>55</v>
      </c>
      <c r="E25" s="6" t="s">
        <v>55</v>
      </c>
      <c r="F25" s="6" t="s">
        <v>55</v>
      </c>
      <c r="G25" s="23" t="s">
        <v>57</v>
      </c>
      <c r="H25" s="40">
        <v>8000</v>
      </c>
      <c r="I25" s="40">
        <v>8000</v>
      </c>
      <c r="J25" s="2" t="s">
        <v>240</v>
      </c>
      <c r="K25" s="2" t="s">
        <v>241</v>
      </c>
      <c r="L25" s="12">
        <v>44544</v>
      </c>
      <c r="M25" s="12">
        <v>44909</v>
      </c>
      <c r="N25" s="11" t="s">
        <v>117</v>
      </c>
      <c r="O25" s="127" t="s">
        <v>77</v>
      </c>
      <c r="P25" s="491">
        <v>46174</v>
      </c>
      <c r="Q25" s="501" t="s">
        <v>32</v>
      </c>
    </row>
    <row r="26" spans="1:94" ht="55.2">
      <c r="A26" s="198" t="s">
        <v>319</v>
      </c>
      <c r="B26" s="198" t="s">
        <v>320</v>
      </c>
      <c r="C26" s="198" t="s">
        <v>321</v>
      </c>
      <c r="D26" s="97" t="s">
        <v>55</v>
      </c>
      <c r="E26" s="2" t="s">
        <v>55</v>
      </c>
      <c r="F26" s="198" t="s">
        <v>55</v>
      </c>
      <c r="G26" s="23" t="s">
        <v>57</v>
      </c>
      <c r="H26" s="208">
        <v>3100</v>
      </c>
      <c r="I26" s="208">
        <v>9300</v>
      </c>
      <c r="J26" s="198" t="s">
        <v>73</v>
      </c>
      <c r="K26" s="198" t="s">
        <v>302</v>
      </c>
      <c r="L26" s="222"/>
      <c r="M26" s="222">
        <v>46143</v>
      </c>
      <c r="N26" s="198" t="s">
        <v>132</v>
      </c>
      <c r="O26" s="497" t="s">
        <v>322</v>
      </c>
      <c r="P26" s="506">
        <v>46142</v>
      </c>
      <c r="Q26" s="502" t="s">
        <v>30</v>
      </c>
    </row>
    <row r="27" spans="1:94" ht="55.2">
      <c r="A27" s="198" t="s">
        <v>319</v>
      </c>
      <c r="B27" s="198" t="s">
        <v>323</v>
      </c>
      <c r="C27" s="198" t="s">
        <v>324</v>
      </c>
      <c r="D27" s="97" t="s">
        <v>55</v>
      </c>
      <c r="E27" s="2" t="s">
        <v>55</v>
      </c>
      <c r="F27" s="2" t="s">
        <v>56</v>
      </c>
      <c r="G27" s="23" t="s">
        <v>57</v>
      </c>
      <c r="H27" s="208">
        <v>175000</v>
      </c>
      <c r="I27" s="208">
        <v>525000</v>
      </c>
      <c r="J27" s="198" t="s">
        <v>73</v>
      </c>
      <c r="K27" s="198" t="s">
        <v>302</v>
      </c>
      <c r="L27" s="222">
        <v>43104</v>
      </c>
      <c r="M27" s="222">
        <v>43468</v>
      </c>
      <c r="N27" s="198" t="s">
        <v>325</v>
      </c>
      <c r="O27" s="497" t="s">
        <v>326</v>
      </c>
      <c r="P27" s="506">
        <v>45991</v>
      </c>
      <c r="Q27" s="502" t="s">
        <v>30</v>
      </c>
    </row>
    <row r="28" spans="1:94" ht="41.4">
      <c r="A28" s="180" t="s">
        <v>327</v>
      </c>
      <c r="B28" s="180" t="s">
        <v>328</v>
      </c>
      <c r="C28" s="180" t="s">
        <v>324</v>
      </c>
      <c r="D28" s="97" t="s">
        <v>55</v>
      </c>
      <c r="E28" s="6" t="s">
        <v>55</v>
      </c>
      <c r="F28" s="6" t="s">
        <v>55</v>
      </c>
      <c r="G28" s="23" t="s">
        <v>57</v>
      </c>
      <c r="H28" s="213">
        <v>25000</v>
      </c>
      <c r="I28" s="213">
        <v>25000</v>
      </c>
      <c r="J28" s="2" t="s">
        <v>240</v>
      </c>
      <c r="K28" s="2" t="s">
        <v>241</v>
      </c>
      <c r="L28" s="226">
        <v>45261</v>
      </c>
      <c r="M28" s="226">
        <v>45992</v>
      </c>
      <c r="N28" s="11" t="s">
        <v>117</v>
      </c>
      <c r="O28" s="137" t="s">
        <v>117</v>
      </c>
      <c r="P28" s="504">
        <v>45992</v>
      </c>
      <c r="Q28" s="492" t="s">
        <v>32</v>
      </c>
    </row>
    <row r="29" spans="1:94" ht="41.4">
      <c r="A29" s="106" t="s">
        <v>329</v>
      </c>
      <c r="B29" s="205" t="s">
        <v>330</v>
      </c>
      <c r="C29" s="106" t="s">
        <v>331</v>
      </c>
      <c r="D29" s="97" t="s">
        <v>55</v>
      </c>
      <c r="E29" s="97" t="s">
        <v>55</v>
      </c>
      <c r="F29" s="97" t="s">
        <v>55</v>
      </c>
      <c r="G29" s="23" t="s">
        <v>57</v>
      </c>
      <c r="H29" s="121">
        <v>12000</v>
      </c>
      <c r="I29" s="218">
        <v>24491.91</v>
      </c>
      <c r="J29" s="2" t="s">
        <v>240</v>
      </c>
      <c r="K29" s="97" t="s">
        <v>295</v>
      </c>
      <c r="L29" s="104">
        <v>45522</v>
      </c>
      <c r="M29" s="104">
        <v>46251</v>
      </c>
      <c r="N29" s="97" t="s">
        <v>81</v>
      </c>
      <c r="O29" s="494" t="s">
        <v>81</v>
      </c>
      <c r="P29" s="492">
        <v>46251</v>
      </c>
      <c r="Q29" s="502" t="s">
        <v>30</v>
      </c>
    </row>
    <row r="30" spans="1:94" ht="41.4">
      <c r="A30" s="119" t="s">
        <v>332</v>
      </c>
      <c r="B30" s="117" t="s">
        <v>333</v>
      </c>
      <c r="C30" s="4" t="s">
        <v>334</v>
      </c>
      <c r="D30" s="97" t="s">
        <v>55</v>
      </c>
      <c r="E30" s="6" t="s">
        <v>55</v>
      </c>
      <c r="F30" s="6" t="s">
        <v>55</v>
      </c>
      <c r="G30" s="23" t="s">
        <v>57</v>
      </c>
      <c r="H30" s="40">
        <v>24500</v>
      </c>
      <c r="I30" s="40">
        <v>49000</v>
      </c>
      <c r="J30" s="2" t="s">
        <v>240</v>
      </c>
      <c r="K30" s="2" t="s">
        <v>241</v>
      </c>
      <c r="L30" s="12">
        <v>44413</v>
      </c>
      <c r="M30" s="12">
        <v>45143</v>
      </c>
      <c r="N30" s="11" t="s">
        <v>117</v>
      </c>
      <c r="O30" s="493" t="s">
        <v>77</v>
      </c>
      <c r="P30" s="491">
        <v>46239</v>
      </c>
      <c r="Q30" s="502" t="s">
        <v>30</v>
      </c>
    </row>
    <row r="31" spans="1:94" ht="41.4">
      <c r="A31" s="106" t="s">
        <v>335</v>
      </c>
      <c r="B31" s="106" t="s">
        <v>336</v>
      </c>
      <c r="C31" s="106" t="s">
        <v>210</v>
      </c>
      <c r="D31" s="97" t="s">
        <v>55</v>
      </c>
      <c r="E31" s="106" t="s">
        <v>56</v>
      </c>
      <c r="F31" s="106" t="s">
        <v>56</v>
      </c>
      <c r="G31" s="23" t="s">
        <v>57</v>
      </c>
      <c r="H31" s="121">
        <v>99000</v>
      </c>
      <c r="I31" s="121">
        <v>294534.84000000003</v>
      </c>
      <c r="J31" s="107" t="s">
        <v>240</v>
      </c>
      <c r="K31" s="105" t="s">
        <v>295</v>
      </c>
      <c r="L31" s="108">
        <v>44970</v>
      </c>
      <c r="M31" s="108">
        <v>46065</v>
      </c>
      <c r="N31" s="105" t="s">
        <v>60</v>
      </c>
      <c r="O31" s="500" t="s">
        <v>246</v>
      </c>
      <c r="P31" s="507">
        <v>46065</v>
      </c>
      <c r="Q31" s="502" t="s">
        <v>30</v>
      </c>
    </row>
    <row r="32" spans="1:94" ht="41.4">
      <c r="A32" s="100" t="s">
        <v>337</v>
      </c>
      <c r="B32" s="4" t="s">
        <v>338</v>
      </c>
      <c r="C32" s="100" t="s">
        <v>210</v>
      </c>
      <c r="D32" s="97" t="s">
        <v>55</v>
      </c>
      <c r="E32" s="6" t="s">
        <v>56</v>
      </c>
      <c r="F32" s="6" t="s">
        <v>55</v>
      </c>
      <c r="G32" s="23" t="s">
        <v>57</v>
      </c>
      <c r="H32" s="40">
        <v>10000</v>
      </c>
      <c r="I32" s="40">
        <v>10000</v>
      </c>
      <c r="J32" s="2" t="s">
        <v>240</v>
      </c>
      <c r="K32" s="2" t="s">
        <v>241</v>
      </c>
      <c r="L32" s="12">
        <v>44896</v>
      </c>
      <c r="M32" s="12">
        <v>45260</v>
      </c>
      <c r="N32" s="11" t="s">
        <v>117</v>
      </c>
      <c r="O32" s="137" t="s">
        <v>117</v>
      </c>
      <c r="P32" s="491">
        <v>45991</v>
      </c>
      <c r="Q32" s="501" t="s">
        <v>32</v>
      </c>
    </row>
    <row r="33" spans="1:17" ht="41.4">
      <c r="A33" s="4" t="s">
        <v>339</v>
      </c>
      <c r="B33" s="4" t="s">
        <v>340</v>
      </c>
      <c r="C33" s="100" t="s">
        <v>210</v>
      </c>
      <c r="D33" s="97" t="s">
        <v>55</v>
      </c>
      <c r="E33" s="6" t="s">
        <v>55</v>
      </c>
      <c r="F33" s="6" t="s">
        <v>55</v>
      </c>
      <c r="G33" s="23" t="s">
        <v>57</v>
      </c>
      <c r="H33" s="40">
        <v>6200</v>
      </c>
      <c r="I33" s="40">
        <v>6200</v>
      </c>
      <c r="J33" s="2" t="s">
        <v>240</v>
      </c>
      <c r="K33" s="2" t="s">
        <v>241</v>
      </c>
      <c r="L33" s="12">
        <v>45047</v>
      </c>
      <c r="M33" s="12">
        <v>45413</v>
      </c>
      <c r="N33" s="11" t="s">
        <v>117</v>
      </c>
      <c r="O33" s="137" t="s">
        <v>117</v>
      </c>
      <c r="P33" s="491">
        <v>46508</v>
      </c>
      <c r="Q33" s="503" t="s">
        <v>32</v>
      </c>
    </row>
    <row r="34" spans="1:17" ht="55.2">
      <c r="A34" s="2" t="s">
        <v>341</v>
      </c>
      <c r="B34" s="2" t="s">
        <v>342</v>
      </c>
      <c r="C34" s="2" t="s">
        <v>343</v>
      </c>
      <c r="D34" s="97" t="s">
        <v>55</v>
      </c>
      <c r="E34" s="4" t="s">
        <v>56</v>
      </c>
      <c r="F34" s="97" t="s">
        <v>56</v>
      </c>
      <c r="G34" s="23" t="s">
        <v>57</v>
      </c>
      <c r="H34" s="212">
        <v>247764</v>
      </c>
      <c r="I34" s="212" t="s">
        <v>344</v>
      </c>
      <c r="J34" s="2" t="s">
        <v>240</v>
      </c>
      <c r="K34" s="2" t="s">
        <v>345</v>
      </c>
      <c r="L34" s="11">
        <v>45748</v>
      </c>
      <c r="M34" s="98">
        <v>47573</v>
      </c>
      <c r="N34" s="96" t="s">
        <v>346</v>
      </c>
      <c r="O34" s="444">
        <v>48304</v>
      </c>
      <c r="P34" s="508">
        <v>47573</v>
      </c>
      <c r="Q34" s="508" t="s">
        <v>31</v>
      </c>
    </row>
    <row r="35" spans="1:17" ht="41.4">
      <c r="A35" s="2" t="s">
        <v>347</v>
      </c>
      <c r="B35" s="2" t="s">
        <v>348</v>
      </c>
      <c r="C35" s="2" t="s">
        <v>349</v>
      </c>
      <c r="D35" s="97" t="s">
        <v>55</v>
      </c>
      <c r="E35" s="6" t="s">
        <v>56</v>
      </c>
      <c r="F35" s="157" t="s">
        <v>55</v>
      </c>
      <c r="G35" s="23" t="s">
        <v>57</v>
      </c>
      <c r="H35" s="158">
        <v>16000</v>
      </c>
      <c r="I35" s="158">
        <v>53333</v>
      </c>
      <c r="J35" s="60" t="s">
        <v>240</v>
      </c>
      <c r="K35" s="60" t="s">
        <v>241</v>
      </c>
      <c r="L35" s="134">
        <v>41663</v>
      </c>
      <c r="M35" s="134">
        <v>45346</v>
      </c>
      <c r="N35" s="11" t="s">
        <v>117</v>
      </c>
      <c r="O35" s="11" t="s">
        <v>117</v>
      </c>
      <c r="P35" s="502">
        <v>46077</v>
      </c>
      <c r="Q35" s="502" t="s">
        <v>30</v>
      </c>
    </row>
    <row r="36" spans="1:17" s="181" customFormat="1" ht="41.4">
      <c r="A36" s="2" t="s">
        <v>350</v>
      </c>
      <c r="B36" s="2" t="s">
        <v>351</v>
      </c>
      <c r="C36" s="2" t="s">
        <v>352</v>
      </c>
      <c r="D36" s="97" t="s">
        <v>55</v>
      </c>
      <c r="E36" s="6" t="s">
        <v>56</v>
      </c>
      <c r="F36" s="207" t="s">
        <v>56</v>
      </c>
      <c r="G36" s="23" t="s">
        <v>57</v>
      </c>
      <c r="H36" s="70">
        <v>95916</v>
      </c>
      <c r="I36" s="70">
        <v>479580</v>
      </c>
      <c r="J36" s="21" t="s">
        <v>240</v>
      </c>
      <c r="K36" s="21" t="s">
        <v>241</v>
      </c>
      <c r="L36" s="225">
        <v>43525</v>
      </c>
      <c r="M36" s="225" t="s">
        <v>353</v>
      </c>
      <c r="N36" s="45" t="s">
        <v>99</v>
      </c>
      <c r="O36" s="25" t="s">
        <v>354</v>
      </c>
      <c r="P36" s="491" t="s">
        <v>355</v>
      </c>
      <c r="Q36" s="502" t="s">
        <v>30</v>
      </c>
    </row>
    <row r="37" spans="1:17" ht="41.4">
      <c r="A37" s="2" t="s">
        <v>356</v>
      </c>
      <c r="B37" s="2" t="s">
        <v>357</v>
      </c>
      <c r="C37" s="2" t="s">
        <v>358</v>
      </c>
      <c r="D37" s="97" t="s">
        <v>55</v>
      </c>
      <c r="E37" s="4" t="s">
        <v>55</v>
      </c>
      <c r="F37" s="2" t="s">
        <v>55</v>
      </c>
      <c r="G37" s="23" t="s">
        <v>57</v>
      </c>
      <c r="H37" s="220">
        <v>21000</v>
      </c>
      <c r="I37" s="220">
        <v>21000</v>
      </c>
      <c r="J37" s="21" t="s">
        <v>240</v>
      </c>
      <c r="K37" s="21" t="s">
        <v>241</v>
      </c>
      <c r="L37" s="26">
        <v>40603</v>
      </c>
      <c r="M37" s="26">
        <v>41274</v>
      </c>
      <c r="N37" s="45" t="s">
        <v>117</v>
      </c>
      <c r="O37" s="25" t="s">
        <v>77</v>
      </c>
      <c r="P37" s="502">
        <v>46112</v>
      </c>
      <c r="Q37" s="503" t="s">
        <v>32</v>
      </c>
    </row>
    <row r="38" spans="1:17" ht="41.4">
      <c r="A38" s="2" t="s">
        <v>247</v>
      </c>
      <c r="B38" s="103" t="s">
        <v>360</v>
      </c>
      <c r="C38" s="103" t="s">
        <v>249</v>
      </c>
      <c r="D38" s="103" t="s">
        <v>250</v>
      </c>
      <c r="E38" s="6" t="s">
        <v>56</v>
      </c>
      <c r="F38" s="6" t="s">
        <v>56</v>
      </c>
      <c r="G38" s="23" t="s">
        <v>57</v>
      </c>
      <c r="H38" s="99">
        <v>51972.841999999997</v>
      </c>
      <c r="I38" s="99">
        <v>259864.21</v>
      </c>
      <c r="J38" s="2" t="s">
        <v>240</v>
      </c>
      <c r="K38" s="2" t="s">
        <v>241</v>
      </c>
      <c r="L38" s="10">
        <v>45809</v>
      </c>
      <c r="M38" s="10">
        <v>47635</v>
      </c>
      <c r="N38" s="11" t="s">
        <v>211</v>
      </c>
      <c r="O38" s="235" t="s">
        <v>191</v>
      </c>
      <c r="P38" s="502">
        <v>47635</v>
      </c>
      <c r="Q38" s="502" t="s">
        <v>30</v>
      </c>
    </row>
    <row r="39" spans="1:17" ht="41.4">
      <c r="A39" s="2" t="s">
        <v>247</v>
      </c>
      <c r="B39" s="103" t="s">
        <v>361</v>
      </c>
      <c r="C39" s="103" t="s">
        <v>249</v>
      </c>
      <c r="D39" s="103" t="s">
        <v>250</v>
      </c>
      <c r="E39" s="6" t="s">
        <v>56</v>
      </c>
      <c r="F39" s="6" t="s">
        <v>56</v>
      </c>
      <c r="G39" s="23" t="s">
        <v>57</v>
      </c>
      <c r="H39" s="99">
        <v>55200</v>
      </c>
      <c r="I39" s="99">
        <v>276000</v>
      </c>
      <c r="J39" s="2" t="s">
        <v>240</v>
      </c>
      <c r="K39" s="2" t="s">
        <v>241</v>
      </c>
      <c r="L39" s="10">
        <v>45809</v>
      </c>
      <c r="M39" s="10">
        <v>47635</v>
      </c>
      <c r="N39" s="11" t="s">
        <v>211</v>
      </c>
      <c r="O39" s="235" t="s">
        <v>191</v>
      </c>
      <c r="P39" s="502">
        <v>47635</v>
      </c>
      <c r="Q39" s="502" t="s">
        <v>30</v>
      </c>
    </row>
    <row r="40" spans="1:17" ht="14.4"/>
    <row r="41" spans="1:17" ht="14.4"/>
    <row r="42" spans="1:17" ht="14.4"/>
    <row r="43" spans="1:17" ht="14.4"/>
    <row r="44" spans="1:17" ht="14.4"/>
    <row r="45" spans="1:17" ht="14.4"/>
    <row r="46" spans="1:17" ht="14.4"/>
    <row r="47" spans="1:17" ht="14.4"/>
    <row r="48" spans="1:17" ht="14.4"/>
    <row r="49" ht="14.4"/>
    <row r="50" ht="14.4"/>
    <row r="51" ht="14.4"/>
    <row r="52" ht="14.4"/>
    <row r="53" ht="14.4"/>
    <row r="54" ht="14.4"/>
    <row r="55" ht="14.4"/>
    <row r="56" ht="14.4"/>
    <row r="57" ht="14.4"/>
    <row r="58" ht="14.4"/>
    <row r="59" ht="14.4"/>
    <row r="60" ht="14.4"/>
    <row r="61" ht="14.4"/>
    <row r="62" ht="14.4"/>
    <row r="63" ht="14.4"/>
    <row r="64" ht="14.4"/>
    <row r="65" ht="14.4"/>
    <row r="66" ht="14.4"/>
    <row r="67" ht="14.4"/>
    <row r="68" ht="14.4"/>
    <row r="69" ht="14.4"/>
    <row r="70" ht="14.4"/>
    <row r="71" ht="14.4"/>
    <row r="72" ht="14.4"/>
    <row r="73" ht="14.4"/>
    <row r="74" ht="14.4"/>
    <row r="75" ht="14.4"/>
    <row r="76" ht="14.4"/>
    <row r="77" ht="14.4"/>
    <row r="78" ht="14.4"/>
    <row r="79" ht="14.4"/>
    <row r="80" ht="14.4"/>
    <row r="81" ht="14.4"/>
    <row r="82" ht="14.4"/>
    <row r="83" ht="14.4"/>
    <row r="84" ht="14.4"/>
    <row r="85" ht="14.4"/>
    <row r="86" ht="14.4"/>
    <row r="87" ht="14.4"/>
    <row r="88" ht="14.4"/>
    <row r="89" ht="14.4"/>
    <row r="90" ht="14.4"/>
    <row r="91" ht="14.4"/>
    <row r="92" ht="14.4"/>
    <row r="93" ht="14.4"/>
    <row r="94" ht="14.4"/>
    <row r="95" ht="14.4"/>
    <row r="96" ht="14.4"/>
    <row r="97" ht="14.4"/>
    <row r="98" ht="14.4"/>
    <row r="99" ht="14.4"/>
    <row r="100" ht="14.4"/>
    <row r="101" ht="14.4"/>
    <row r="102" ht="14.4"/>
    <row r="103" ht="14.4"/>
    <row r="104" ht="14.4"/>
    <row r="105" ht="14.4"/>
    <row r="106" ht="14.4"/>
    <row r="107" ht="14.4"/>
    <row r="108" ht="14.4"/>
    <row r="109" ht="14.4"/>
    <row r="110" ht="14.4"/>
    <row r="111" ht="14.4"/>
    <row r="112" ht="14.4"/>
    <row r="113" ht="14.4"/>
    <row r="114" ht="14.4"/>
    <row r="115" ht="14.4"/>
    <row r="116" ht="14.4"/>
    <row r="117" ht="14.4"/>
    <row r="118" ht="14.4"/>
    <row r="119" ht="14.4"/>
    <row r="120" ht="14.4"/>
    <row r="121" ht="14.4"/>
    <row r="122" ht="14.4"/>
    <row r="123" ht="14.4"/>
    <row r="124" ht="14.4"/>
  </sheetData>
  <autoFilter ref="A1:Q39" xr:uid="{D4BC66FA-75D4-4252-8FB3-6A9CD87900E7}">
    <sortState xmlns:xlrd2="http://schemas.microsoft.com/office/spreadsheetml/2017/richdata2" ref="A2:Q37">
      <sortCondition ref="C1:C37"/>
    </sortState>
  </autoFilter>
  <dataValidations count="23">
    <dataValidation allowBlank="1" showInputMessage="1" showErrorMessage="1" promptTitle="Senior Responsible Officer" prompt="Enter the name of the senior officer responsible for this contract on behalf of the Council" sqref="J6 J2:K5 J19:K21 J7:K8 J10:K15 K9 J22:J24 J25:K39" xr:uid="{56CA7B58-1E66-452E-996F-671981A48419}"/>
    <dataValidation allowBlank="1" showInputMessage="1" showErrorMessage="1" promptTitle="Extension Options" prompt="Enter a description of any extension options available in the contract (if relevant)" sqref="O2:O5 O25:O33 O19:O21 O7:O15 O38:O39" xr:uid="{0CB3C057-A12F-4D80-B663-1E287351532F}"/>
    <dataValidation allowBlank="1" showInputMessage="1" showErrorMessage="1" promptTitle="Contract Title" prompt="Enter the title of the awarded contract" sqref="A2:B2 B3 A10:B10 A3:A5 A35 A25:A32 B28 A19:A21 B16:B18 A8:B8 A7:A8 A10:A15 B9 A38:A39" xr:uid="{FD3D2176-BF6E-440E-851C-F9A5870A2FF1}"/>
    <dataValidation allowBlank="1" showInputMessage="1" showErrorMessage="1" promptTitle="Current Expiry Date" prompt="Enter the date on which the contract is currently scheduled to expire" sqref="P20 P2" xr:uid="{31C9B322-BF48-4FFB-97D8-917E52226F44}"/>
    <dataValidation allowBlank="1" showInputMessage="1" showErrorMessage="1" promptTitle="Commencement Date" prompt="Enter the date on which this contract commences" sqref="M11 P28 L2:L5 L25:L35 L19:L21 P11 L7:L15 L38:L39" xr:uid="{44A83DA7-42F4-4E51-B3FB-C8B2A503E051}"/>
    <dataValidation allowBlank="1" showInputMessage="1" showErrorMessage="1" promptTitle="Initial Expiry Date" prompt="Enter the date on which the contract will expire (excluding extension options)" sqref="P25:P27 P3:P5 P33:P35 P21 P19 M25:M35 P29:P30 M19:M21 M2:M5 P7:P15 M7:M15 P38:P39 M38:M39" xr:uid="{592F47CB-D114-4D9E-8EEF-4E71FC5630DC}"/>
    <dataValidation allowBlank="1" showInputMessage="1" showErrorMessage="1" promptTitle="Contract length" prompt="Enter the length of contract entered excluding any possible extensions." sqref="N25:N36 N2:N5 N38:N39 N19:N21 N7:N15 O34:O36" xr:uid="{B3326C74-B86E-46A9-A2FF-77004E7383D0}"/>
    <dataValidation allowBlank="1" showInputMessage="1" showErrorMessage="1" promptTitle="Supplier Name" prompt="Enter the registered name of this supplier as stated in the contract" sqref="C25:C35 D6:E6 F29 E19:F21 C2:F5 C7:C8 E7:F8 C10:C15 E10:F15 C19:C21 C38:F39 E22:E24 D7:D37" xr:uid="{2F48E93F-0229-4478-95F9-AA89F72CE348}"/>
    <dataValidation allowBlank="1" showInputMessage="1" showErrorMessage="1" promptTitle="Estimated Contract Value" prompt="Enter the estimated total value over the full duration of the contract including any extension options" sqref="I2:I5 I25:I32 I19:I21 I14:I15 I12 I7:I10 I38:I39" xr:uid="{7F458DD4-1B84-45AF-A8B8-62EE92AC8D79}"/>
    <dataValidation allowBlank="1" showInputMessage="1" showErrorMessage="1" promptTitle="Yearly contract value" prompt="Enter the estimated yearly value for this contract" sqref="I33:I35 I13 H25:H35 H19:H21 H2:H5 I11 H7:H15 H38:H39" xr:uid="{02166556-54D7-48FE-91EC-29B0B4D1F109}"/>
    <dataValidation allowBlank="1" showInputMessage="1" showErrorMessage="1" promptTitle="Contract Description" prompt="Enter a brief description of the supplies, services or works to be provided under this contract" sqref="A33:A34 B3:B5 B25:B27 B29:B35 B19:B21 B7:B8 B10:B15 B38:B39" xr:uid="{6CC29F43-3219-43B9-B371-8842DA472D2E}"/>
    <dataValidation allowBlank="1" showInputMessage="1" showErrorMessage="1" promptTitle="Commencement Date" prompt="Enter the date on which this contract commences" sqref="L24 L9" xr:uid="{3254DA8C-FA8B-40EF-93DC-059BC99BE7F4}">
      <formula1>0</formula1>
      <formula2>0</formula2>
    </dataValidation>
    <dataValidation allowBlank="1" showInputMessage="1" showErrorMessage="1" promptTitle="Estimated Contract Value" prompt="Enter the estimated total value over the full duration of the contract including any extension options" sqref="I24 I9" xr:uid="{508E5E05-3C6E-4261-A2D7-F815A27FCE15}">
      <formula1>0</formula1>
      <formula2>0</formula2>
    </dataValidation>
    <dataValidation allowBlank="1" showInputMessage="1" showErrorMessage="1" promptTitle="Contract length" prompt="Enter the length of contract entered excluding any possible extensions." sqref="N24 N9" xr:uid="{690645D5-B4F8-4F2A-9181-E7D7AE05CBBF}">
      <formula1>0</formula1>
      <formula2>0</formula2>
    </dataValidation>
    <dataValidation allowBlank="1" showInputMessage="1" showErrorMessage="1" promptTitle="Initial Expiry Date" prompt="Enter the date on which the contract will expire (excluding extension options)" sqref="M24 O24:P24 M9" xr:uid="{A99D2AD7-335C-4A99-AB11-7B004946D11A}">
      <formula1>0</formula1>
      <formula2>0</formula2>
    </dataValidation>
    <dataValidation allowBlank="1" showInputMessage="1" showErrorMessage="1" promptTitle="Contract Title" prompt="Enter the title of the awarded contract" sqref="A24:B24 A9:B9" xr:uid="{EC38691A-01BC-4C17-8A94-7354EA7D2ECB}">
      <formula1>0</formula1>
      <formula2>0</formula2>
    </dataValidation>
    <dataValidation allowBlank="1" showInputMessage="1" showErrorMessage="1" promptTitle="Supplier Name" prompt="Enter the registered name of this supplier as stated in the contract" sqref="E7:F11 F12 E29:E30 F30 E31:F36 E25:F28 E13:F17 E18 C9 C24" xr:uid="{190A16A2-1172-4F89-9110-ADF638E9482B}">
      <formula1>0</formula1>
      <formula2>0</formula2>
    </dataValidation>
    <dataValidation allowBlank="1" showInputMessage="1" showErrorMessage="1" promptTitle="Lead Client Manager" prompt="Enter the name of the Lead Client Manager who will manage this contract" sqref="K24 K9" xr:uid="{92641ED0-E5DC-474D-91F4-E975D6559E97}">
      <formula1>0</formula1>
      <formula2>0</formula2>
    </dataValidation>
    <dataValidation allowBlank="1" showInputMessage="1" showErrorMessage="1" promptTitle="Yearly contract value" prompt="Enter the estimated yearly value for this contract" sqref="H24" xr:uid="{4D57CCB1-5986-4E58-9D8F-6D2B41EA38BC}">
      <formula1>0</formula1>
      <formula2>0</formula2>
    </dataValidation>
    <dataValidation allowBlank="1" showInputMessage="1" showErrorMessage="1" promptTitle="Extension Options" prompt="Enter a description of any extension options available in the contract (if relevant)" sqref="O9" xr:uid="{96C5F66E-4962-4E77-AD95-DD17217A4372}">
      <formula1>0</formula1>
      <formula2>0</formula2>
    </dataValidation>
    <dataValidation allowBlank="1" showInputMessage="1" showErrorMessage="1" promptTitle="Yearly contract value." prompt="Enter the estimated yearly value for this contract" sqref="H9" xr:uid="{7839F492-95FF-4D13-9D34-8D51271A10F0}">
      <formula1>0</formula1>
      <formula2>0</formula2>
    </dataValidation>
    <dataValidation allowBlank="1" showInputMessage="1" showErrorMessage="1" promptTitle="Contract Ref." prompt="Enter the unique Contract Reference that has been assigned to this contract" sqref="C9" xr:uid="{6A38EB30-8217-4EAD-8D98-16A03FC8F29E}"/>
    <dataValidation allowBlank="1" showInputMessage="1" showErrorMessage="1" promptTitle="Current Expiry Date" prompt="Enter the date on which the contract is currently scheduled to expire" sqref="P9" xr:uid="{34FB6C7E-E602-41DB-B6B4-997D7A7EF9AF}">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D186F77-429D-41E8-BD6E-A91989B54997}">
          <x14:formula1>
            <xm:f>'Data Validation'!$A$2:$A$8</xm:f>
          </x14:formula1>
          <xm:sqref>Q2:Q8 Q10:Q36 Q38:Q39</xm:sqref>
        </x14:dataValidation>
        <x14:dataValidation type="list" allowBlank="1" showInputMessage="1" showErrorMessage="1" xr:uid="{6D615614-3773-487B-B6F3-65150AD34F8F}">
          <x14:formula1>
            <xm:f>'Data Validation'!$A$2:$A$7</xm:f>
          </x14:formula1>
          <xm:sqref>Q9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Q89"/>
  <sheetViews>
    <sheetView zoomScale="90" zoomScaleNormal="90" workbookViewId="0">
      <pane ySplit="1" topLeftCell="A2" activePane="bottomLeft" state="frozen"/>
      <selection pane="bottomLeft" activeCell="O4" sqref="O4"/>
    </sheetView>
  </sheetViews>
  <sheetFormatPr defaultRowHeight="15" customHeight="1"/>
  <cols>
    <col min="1" max="1" width="37" customWidth="1"/>
    <col min="2" max="2" width="43.44140625" bestFit="1" customWidth="1"/>
    <col min="3" max="3" width="27.44140625" customWidth="1"/>
    <col min="4" max="4" width="9.5546875" customWidth="1"/>
    <col min="5" max="5" width="8.5546875" customWidth="1"/>
    <col min="6" max="6" width="10.44140625" customWidth="1"/>
    <col min="7" max="7" width="13" customWidth="1"/>
    <col min="8" max="8" width="17.5546875" style="184" customWidth="1"/>
    <col min="9" max="9" width="17" style="184" customWidth="1"/>
    <col min="10" max="10" width="14.44140625" customWidth="1"/>
    <col min="11" max="11" width="13.44140625" customWidth="1"/>
    <col min="12" max="12" width="17.44140625" customWidth="1"/>
    <col min="13" max="14" width="11.5546875" customWidth="1"/>
    <col min="15" max="15" width="14.5546875" customWidth="1"/>
    <col min="16" max="16" width="15.44140625" customWidth="1"/>
    <col min="17" max="17" width="32.88671875" customWidth="1"/>
  </cols>
  <sheetData>
    <row r="1" spans="1:17" ht="69">
      <c r="A1" s="261" t="s">
        <v>37</v>
      </c>
      <c r="B1" s="261" t="s">
        <v>38</v>
      </c>
      <c r="C1" s="261" t="s">
        <v>39</v>
      </c>
      <c r="D1" s="261" t="s">
        <v>40</v>
      </c>
      <c r="E1" s="261" t="s">
        <v>41</v>
      </c>
      <c r="F1" s="261" t="s">
        <v>42</v>
      </c>
      <c r="G1" s="261" t="s">
        <v>43</v>
      </c>
      <c r="H1" s="261" t="s">
        <v>44</v>
      </c>
      <c r="I1" s="261" t="s">
        <v>45</v>
      </c>
      <c r="J1" s="261" t="s">
        <v>46</v>
      </c>
      <c r="K1" s="261" t="s">
        <v>47</v>
      </c>
      <c r="L1" s="261" t="s">
        <v>48</v>
      </c>
      <c r="M1" s="261" t="s">
        <v>49</v>
      </c>
      <c r="N1" s="261" t="s">
        <v>50</v>
      </c>
      <c r="O1" s="261" t="s">
        <v>51</v>
      </c>
      <c r="P1" s="261" t="s">
        <v>52</v>
      </c>
      <c r="Q1" s="261" t="s">
        <v>29</v>
      </c>
    </row>
    <row r="2" spans="1:17" ht="27.6">
      <c r="A2" s="338" t="s">
        <v>362</v>
      </c>
      <c r="B2" s="285" t="s">
        <v>362</v>
      </c>
      <c r="C2" s="285" t="s">
        <v>363</v>
      </c>
      <c r="D2" s="249" t="s">
        <v>55</v>
      </c>
      <c r="E2" s="357" t="s">
        <v>55</v>
      </c>
      <c r="F2" s="285" t="s">
        <v>56</v>
      </c>
      <c r="G2" s="249" t="s">
        <v>57</v>
      </c>
      <c r="H2" s="361">
        <v>12500</v>
      </c>
      <c r="I2" s="361">
        <v>25000</v>
      </c>
      <c r="J2" s="372" t="s">
        <v>359</v>
      </c>
      <c r="K2" s="372" t="s">
        <v>364</v>
      </c>
      <c r="L2" s="376">
        <v>45323</v>
      </c>
      <c r="M2" s="376">
        <v>46661</v>
      </c>
      <c r="N2" s="285" t="s">
        <v>60</v>
      </c>
      <c r="O2" s="285" t="s">
        <v>325</v>
      </c>
      <c r="P2" s="462">
        <v>46661</v>
      </c>
      <c r="Q2" s="265" t="s">
        <v>31</v>
      </c>
    </row>
    <row r="3" spans="1:17" ht="28.8">
      <c r="A3" s="347" t="s">
        <v>366</v>
      </c>
      <c r="B3" s="27" t="s">
        <v>367</v>
      </c>
      <c r="C3" s="34" t="s">
        <v>368</v>
      </c>
      <c r="D3" s="53" t="s">
        <v>55</v>
      </c>
      <c r="E3" s="27" t="s">
        <v>56</v>
      </c>
      <c r="F3" s="27" t="s">
        <v>55</v>
      </c>
      <c r="G3" s="27" t="s">
        <v>57</v>
      </c>
      <c r="H3" s="27"/>
      <c r="I3" s="54">
        <v>178370</v>
      </c>
      <c r="J3" s="34" t="s">
        <v>359</v>
      </c>
      <c r="K3" s="27" t="s">
        <v>369</v>
      </c>
      <c r="L3" s="51">
        <v>45603</v>
      </c>
      <c r="M3" s="51">
        <v>45747</v>
      </c>
      <c r="N3" s="27" t="s">
        <v>113</v>
      </c>
      <c r="O3" s="57" t="s">
        <v>212</v>
      </c>
      <c r="P3" s="463">
        <v>45869</v>
      </c>
      <c r="Q3" s="483" t="s">
        <v>370</v>
      </c>
    </row>
    <row r="4" spans="1:17" ht="28.2">
      <c r="A4" s="72" t="s">
        <v>373</v>
      </c>
      <c r="B4" s="53" t="s">
        <v>373</v>
      </c>
      <c r="C4" s="53" t="s">
        <v>374</v>
      </c>
      <c r="D4" s="53" t="s">
        <v>56</v>
      </c>
      <c r="E4" s="53" t="s">
        <v>55</v>
      </c>
      <c r="F4" s="53" t="s">
        <v>55</v>
      </c>
      <c r="G4" s="53" t="s">
        <v>57</v>
      </c>
      <c r="H4" s="54">
        <v>15528</v>
      </c>
      <c r="I4" s="54">
        <v>15528</v>
      </c>
      <c r="J4" s="53" t="s">
        <v>359</v>
      </c>
      <c r="K4" s="53" t="s">
        <v>369</v>
      </c>
      <c r="L4" s="51">
        <v>45292</v>
      </c>
      <c r="M4" s="51">
        <v>45657</v>
      </c>
      <c r="N4" s="53" t="s">
        <v>180</v>
      </c>
      <c r="O4" s="53" t="s">
        <v>375</v>
      </c>
      <c r="P4" s="463">
        <v>46013</v>
      </c>
      <c r="Q4" s="484" t="s">
        <v>32</v>
      </c>
    </row>
    <row r="5" spans="1:17" ht="28.2">
      <c r="A5" s="52" t="s">
        <v>376</v>
      </c>
      <c r="B5" s="53" t="s">
        <v>377</v>
      </c>
      <c r="C5" s="53" t="s">
        <v>378</v>
      </c>
      <c r="D5" s="249" t="s">
        <v>55</v>
      </c>
      <c r="E5" s="42" t="s">
        <v>55</v>
      </c>
      <c r="F5" s="42" t="s">
        <v>55</v>
      </c>
      <c r="G5" s="53" t="s">
        <v>57</v>
      </c>
      <c r="H5" s="54">
        <v>926</v>
      </c>
      <c r="I5" s="54">
        <v>2778</v>
      </c>
      <c r="J5" s="41" t="s">
        <v>359</v>
      </c>
      <c r="K5" s="53" t="s">
        <v>369</v>
      </c>
      <c r="L5" s="55">
        <v>43804</v>
      </c>
      <c r="M5" s="55">
        <v>44169</v>
      </c>
      <c r="N5" s="53" t="s">
        <v>379</v>
      </c>
      <c r="O5" s="53" t="s">
        <v>77</v>
      </c>
      <c r="P5" s="464">
        <v>46003</v>
      </c>
      <c r="Q5" s="383" t="s">
        <v>34</v>
      </c>
    </row>
    <row r="6" spans="1:17" ht="28.2">
      <c r="A6" s="52" t="s">
        <v>380</v>
      </c>
      <c r="B6" s="53" t="s">
        <v>380</v>
      </c>
      <c r="C6" s="53" t="s">
        <v>381</v>
      </c>
      <c r="D6" s="249" t="s">
        <v>55</v>
      </c>
      <c r="E6" s="53" t="s">
        <v>55</v>
      </c>
      <c r="F6" s="53" t="s">
        <v>55</v>
      </c>
      <c r="G6" s="53" t="s">
        <v>382</v>
      </c>
      <c r="H6" s="54">
        <v>2250</v>
      </c>
      <c r="I6" s="54">
        <v>2250</v>
      </c>
      <c r="J6" s="53" t="s">
        <v>359</v>
      </c>
      <c r="K6" s="53" t="s">
        <v>369</v>
      </c>
      <c r="L6" s="51">
        <v>44805</v>
      </c>
      <c r="M6" s="51">
        <v>45230</v>
      </c>
      <c r="N6" s="53" t="s">
        <v>180</v>
      </c>
      <c r="O6" s="53" t="s">
        <v>77</v>
      </c>
      <c r="P6" s="463">
        <v>45961</v>
      </c>
      <c r="Q6" s="484" t="s">
        <v>32</v>
      </c>
    </row>
    <row r="7" spans="1:17" ht="28.2">
      <c r="A7" s="72" t="s">
        <v>383</v>
      </c>
      <c r="B7" s="53" t="s">
        <v>384</v>
      </c>
      <c r="C7" s="53" t="s">
        <v>385</v>
      </c>
      <c r="D7" s="249" t="s">
        <v>55</v>
      </c>
      <c r="E7" s="42" t="s">
        <v>55</v>
      </c>
      <c r="F7" s="42" t="s">
        <v>55</v>
      </c>
      <c r="G7" s="53" t="s">
        <v>57</v>
      </c>
      <c r="H7" s="145">
        <v>23805</v>
      </c>
      <c r="I7" s="145">
        <v>23805</v>
      </c>
      <c r="J7" s="41" t="s">
        <v>359</v>
      </c>
      <c r="K7" s="53" t="s">
        <v>369</v>
      </c>
      <c r="L7" s="55">
        <v>44104</v>
      </c>
      <c r="M7" s="55">
        <v>44469</v>
      </c>
      <c r="N7" s="53" t="s">
        <v>379</v>
      </c>
      <c r="O7" s="53" t="s">
        <v>77</v>
      </c>
      <c r="P7" s="464">
        <v>45961</v>
      </c>
      <c r="Q7" s="484" t="s">
        <v>32</v>
      </c>
    </row>
    <row r="8" spans="1:17" ht="69.599999999999994">
      <c r="A8" s="355" t="s">
        <v>386</v>
      </c>
      <c r="B8" s="53" t="s">
        <v>387</v>
      </c>
      <c r="C8" s="53" t="s">
        <v>388</v>
      </c>
      <c r="D8" s="53" t="s">
        <v>55</v>
      </c>
      <c r="E8" s="42" t="s">
        <v>55</v>
      </c>
      <c r="F8" s="42" t="s">
        <v>55</v>
      </c>
      <c r="G8" s="53" t="s">
        <v>57</v>
      </c>
      <c r="H8" s="53" t="s">
        <v>389</v>
      </c>
      <c r="I8" s="54">
        <v>21000</v>
      </c>
      <c r="J8" s="41" t="s">
        <v>359</v>
      </c>
      <c r="K8" s="53" t="s">
        <v>369</v>
      </c>
      <c r="L8" s="55">
        <v>44488</v>
      </c>
      <c r="M8" s="55">
        <v>44852</v>
      </c>
      <c r="N8" s="53" t="s">
        <v>379</v>
      </c>
      <c r="O8" s="53" t="s">
        <v>77</v>
      </c>
      <c r="P8" s="465">
        <v>45961</v>
      </c>
      <c r="Q8" s="484" t="s">
        <v>32</v>
      </c>
    </row>
    <row r="9" spans="1:17" ht="28.2">
      <c r="A9" s="346" t="s">
        <v>390</v>
      </c>
      <c r="B9" s="48" t="s">
        <v>391</v>
      </c>
      <c r="C9" s="53" t="s">
        <v>392</v>
      </c>
      <c r="D9" s="249" t="s">
        <v>55</v>
      </c>
      <c r="E9" s="42" t="s">
        <v>55</v>
      </c>
      <c r="F9" s="42" t="s">
        <v>55</v>
      </c>
      <c r="G9" s="53" t="s">
        <v>57</v>
      </c>
      <c r="H9" s="54">
        <v>12000</v>
      </c>
      <c r="I9" s="54">
        <v>36000</v>
      </c>
      <c r="J9" s="41" t="s">
        <v>359</v>
      </c>
      <c r="K9" s="53" t="s">
        <v>369</v>
      </c>
      <c r="L9" s="55">
        <v>43742</v>
      </c>
      <c r="M9" s="55">
        <v>44837</v>
      </c>
      <c r="N9" s="53" t="s">
        <v>393</v>
      </c>
      <c r="O9" s="53" t="s">
        <v>77</v>
      </c>
      <c r="P9" s="464">
        <v>45933</v>
      </c>
      <c r="Q9" s="484" t="s">
        <v>32</v>
      </c>
    </row>
    <row r="10" spans="1:17" ht="28.2">
      <c r="A10" s="352" t="s">
        <v>394</v>
      </c>
      <c r="B10" s="48" t="s">
        <v>395</v>
      </c>
      <c r="C10" s="53" t="s">
        <v>396</v>
      </c>
      <c r="D10" s="53" t="s">
        <v>55</v>
      </c>
      <c r="E10" s="42" t="s">
        <v>55</v>
      </c>
      <c r="F10" s="42" t="s">
        <v>55</v>
      </c>
      <c r="G10" s="53" t="s">
        <v>57</v>
      </c>
      <c r="H10" s="54">
        <v>23000</v>
      </c>
      <c r="I10" s="54">
        <v>69000</v>
      </c>
      <c r="J10" s="41" t="s">
        <v>359</v>
      </c>
      <c r="K10" s="53" t="s">
        <v>369</v>
      </c>
      <c r="L10" s="55">
        <v>43739</v>
      </c>
      <c r="M10" s="55">
        <v>44834</v>
      </c>
      <c r="N10" s="53" t="s">
        <v>393</v>
      </c>
      <c r="O10" s="53" t="s">
        <v>77</v>
      </c>
      <c r="P10" s="464">
        <v>45930</v>
      </c>
      <c r="Q10" s="484" t="s">
        <v>32</v>
      </c>
    </row>
    <row r="11" spans="1:17" ht="28.2">
      <c r="A11" s="173" t="s">
        <v>397</v>
      </c>
      <c r="B11" s="48" t="s">
        <v>398</v>
      </c>
      <c r="C11" s="53" t="s">
        <v>396</v>
      </c>
      <c r="D11" s="53" t="s">
        <v>55</v>
      </c>
      <c r="E11" s="42" t="s">
        <v>55</v>
      </c>
      <c r="F11" s="42" t="s">
        <v>55</v>
      </c>
      <c r="G11" s="53" t="s">
        <v>57</v>
      </c>
      <c r="H11" s="54">
        <v>23000</v>
      </c>
      <c r="I11" s="53" t="s">
        <v>27</v>
      </c>
      <c r="J11" s="41" t="s">
        <v>359</v>
      </c>
      <c r="K11" s="53" t="s">
        <v>369</v>
      </c>
      <c r="L11" s="55">
        <v>43475</v>
      </c>
      <c r="M11" s="55">
        <v>44834</v>
      </c>
      <c r="N11" s="53" t="s">
        <v>393</v>
      </c>
      <c r="O11" s="53" t="s">
        <v>77</v>
      </c>
      <c r="P11" s="464">
        <v>45930</v>
      </c>
      <c r="Q11" s="484" t="s">
        <v>32</v>
      </c>
    </row>
    <row r="12" spans="1:17" ht="28.2">
      <c r="A12" s="52" t="s">
        <v>399</v>
      </c>
      <c r="B12" s="48" t="s">
        <v>400</v>
      </c>
      <c r="C12" s="53" t="s">
        <v>396</v>
      </c>
      <c r="D12" s="53" t="s">
        <v>55</v>
      </c>
      <c r="E12" s="42" t="s">
        <v>55</v>
      </c>
      <c r="F12" s="42" t="s">
        <v>55</v>
      </c>
      <c r="G12" s="53" t="s">
        <v>57</v>
      </c>
      <c r="H12" s="54">
        <v>10614</v>
      </c>
      <c r="I12" s="53" t="s">
        <v>27</v>
      </c>
      <c r="J12" s="41" t="s">
        <v>359</v>
      </c>
      <c r="K12" s="53" t="s">
        <v>369</v>
      </c>
      <c r="L12" s="55">
        <v>43475</v>
      </c>
      <c r="M12" s="53" t="s">
        <v>401</v>
      </c>
      <c r="N12" s="53" t="s">
        <v>393</v>
      </c>
      <c r="O12" s="53" t="s">
        <v>77</v>
      </c>
      <c r="P12" s="464">
        <v>45930</v>
      </c>
      <c r="Q12" s="484" t="s">
        <v>32</v>
      </c>
    </row>
    <row r="13" spans="1:17" ht="28.2">
      <c r="A13" s="173" t="s">
        <v>402</v>
      </c>
      <c r="B13" s="53" t="s">
        <v>403</v>
      </c>
      <c r="C13" s="53" t="s">
        <v>404</v>
      </c>
      <c r="D13" s="53" t="s">
        <v>55</v>
      </c>
      <c r="E13" s="42" t="s">
        <v>55</v>
      </c>
      <c r="F13" s="42" t="s">
        <v>55</v>
      </c>
      <c r="G13" s="53" t="s">
        <v>57</v>
      </c>
      <c r="H13" s="54">
        <v>32000</v>
      </c>
      <c r="I13" s="54">
        <v>64000</v>
      </c>
      <c r="J13" s="41" t="s">
        <v>359</v>
      </c>
      <c r="K13" s="53" t="s">
        <v>369</v>
      </c>
      <c r="L13" s="194">
        <v>43739</v>
      </c>
      <c r="M13" s="55">
        <v>44469</v>
      </c>
      <c r="N13" s="53" t="s">
        <v>405</v>
      </c>
      <c r="O13" s="53" t="s">
        <v>406</v>
      </c>
      <c r="P13" s="464">
        <v>45930</v>
      </c>
      <c r="Q13" s="385" t="s">
        <v>30</v>
      </c>
    </row>
    <row r="14" spans="1:17" s="77" customFormat="1" ht="27.6">
      <c r="A14" s="341" t="s">
        <v>407</v>
      </c>
      <c r="B14" s="53" t="s">
        <v>408</v>
      </c>
      <c r="C14" s="48" t="s">
        <v>343</v>
      </c>
      <c r="D14" s="53" t="s">
        <v>55</v>
      </c>
      <c r="E14" s="42" t="s">
        <v>55</v>
      </c>
      <c r="F14" s="42" t="s">
        <v>55</v>
      </c>
      <c r="G14" s="53" t="s">
        <v>57</v>
      </c>
      <c r="H14" s="54">
        <v>570</v>
      </c>
      <c r="I14" s="54">
        <v>570</v>
      </c>
      <c r="J14" s="41" t="s">
        <v>359</v>
      </c>
      <c r="K14" s="53" t="s">
        <v>369</v>
      </c>
      <c r="L14" s="23">
        <v>44470</v>
      </c>
      <c r="M14" s="55">
        <v>44834</v>
      </c>
      <c r="N14" s="53" t="s">
        <v>379</v>
      </c>
      <c r="O14" s="53" t="s">
        <v>77</v>
      </c>
      <c r="P14" s="464">
        <v>45930</v>
      </c>
      <c r="Q14" s="383" t="s">
        <v>31</v>
      </c>
    </row>
    <row r="15" spans="1:17" s="77" customFormat="1" ht="28.2">
      <c r="A15" s="344" t="s">
        <v>409</v>
      </c>
      <c r="B15" s="53" t="s">
        <v>410</v>
      </c>
      <c r="C15" s="168" t="s">
        <v>411</v>
      </c>
      <c r="D15" s="53" t="s">
        <v>55</v>
      </c>
      <c r="E15" s="42" t="s">
        <v>55</v>
      </c>
      <c r="F15" s="42" t="s">
        <v>55</v>
      </c>
      <c r="G15" s="53" t="s">
        <v>57</v>
      </c>
      <c r="H15" s="54">
        <v>1500</v>
      </c>
      <c r="I15" s="54">
        <v>4500</v>
      </c>
      <c r="J15" s="41" t="s">
        <v>359</v>
      </c>
      <c r="K15" s="53" t="s">
        <v>369</v>
      </c>
      <c r="L15" s="23">
        <v>43732</v>
      </c>
      <c r="M15" s="55">
        <v>44097</v>
      </c>
      <c r="N15" s="53" t="s">
        <v>379</v>
      </c>
      <c r="O15" s="53" t="s">
        <v>77</v>
      </c>
      <c r="P15" s="464">
        <v>46022</v>
      </c>
      <c r="Q15" s="383" t="s">
        <v>34</v>
      </c>
    </row>
    <row r="16" spans="1:17" s="77" customFormat="1" ht="27.6">
      <c r="A16" s="31" t="s">
        <v>412</v>
      </c>
      <c r="B16" s="22" t="s">
        <v>412</v>
      </c>
      <c r="C16" s="22" t="s">
        <v>413</v>
      </c>
      <c r="D16" s="53" t="s">
        <v>55</v>
      </c>
      <c r="E16" s="84" t="s">
        <v>55</v>
      </c>
      <c r="F16" s="78" t="s">
        <v>55</v>
      </c>
      <c r="G16" s="53" t="s">
        <v>57</v>
      </c>
      <c r="H16" s="330">
        <v>33876</v>
      </c>
      <c r="I16" s="330">
        <v>33876</v>
      </c>
      <c r="J16" s="41" t="s">
        <v>359</v>
      </c>
      <c r="K16" s="30" t="s">
        <v>414</v>
      </c>
      <c r="L16" s="110">
        <v>45252</v>
      </c>
      <c r="M16" s="83">
        <v>45618</v>
      </c>
      <c r="N16" s="83" t="s">
        <v>217</v>
      </c>
      <c r="O16" s="83" t="s">
        <v>77</v>
      </c>
      <c r="P16" s="466">
        <v>45983</v>
      </c>
      <c r="Q16" s="97" t="s">
        <v>32</v>
      </c>
    </row>
    <row r="17" spans="1:17" s="77" customFormat="1" ht="27.6">
      <c r="A17" s="345" t="s">
        <v>415</v>
      </c>
      <c r="B17" s="22" t="s">
        <v>415</v>
      </c>
      <c r="C17" s="22" t="s">
        <v>416</v>
      </c>
      <c r="D17" s="53" t="s">
        <v>55</v>
      </c>
      <c r="E17" s="84" t="s">
        <v>55</v>
      </c>
      <c r="F17" s="78" t="s">
        <v>55</v>
      </c>
      <c r="G17" s="53" t="s">
        <v>57</v>
      </c>
      <c r="H17" s="330">
        <v>14976</v>
      </c>
      <c r="I17" s="330">
        <v>14976</v>
      </c>
      <c r="J17" s="41" t="s">
        <v>359</v>
      </c>
      <c r="K17" s="30" t="s">
        <v>414</v>
      </c>
      <c r="L17" s="110">
        <v>45246</v>
      </c>
      <c r="M17" s="83">
        <v>45612</v>
      </c>
      <c r="N17" s="83" t="s">
        <v>217</v>
      </c>
      <c r="O17" s="83" t="s">
        <v>77</v>
      </c>
      <c r="P17" s="466">
        <v>45977</v>
      </c>
      <c r="Q17" s="97" t="s">
        <v>32</v>
      </c>
    </row>
    <row r="18" spans="1:17" s="77" customFormat="1" ht="41.4">
      <c r="A18" s="156" t="s">
        <v>417</v>
      </c>
      <c r="B18" s="78" t="s">
        <v>418</v>
      </c>
      <c r="C18" s="78" t="s">
        <v>419</v>
      </c>
      <c r="D18" s="53" t="s">
        <v>55</v>
      </c>
      <c r="E18" s="84" t="s">
        <v>55</v>
      </c>
      <c r="F18" s="78" t="s">
        <v>55</v>
      </c>
      <c r="G18" s="53" t="s">
        <v>57</v>
      </c>
      <c r="H18" s="79">
        <v>1000</v>
      </c>
      <c r="I18" s="79">
        <v>1000</v>
      </c>
      <c r="J18" s="41" t="s">
        <v>359</v>
      </c>
      <c r="K18" s="30" t="s">
        <v>371</v>
      </c>
      <c r="L18" s="166">
        <v>42740</v>
      </c>
      <c r="M18" s="78" t="s">
        <v>389</v>
      </c>
      <c r="N18" s="83" t="s">
        <v>117</v>
      </c>
      <c r="O18" s="30" t="s">
        <v>77</v>
      </c>
      <c r="P18" s="456">
        <v>46027</v>
      </c>
      <c r="Q18" s="484" t="s">
        <v>32</v>
      </c>
    </row>
    <row r="19" spans="1:17" s="77" customFormat="1" ht="28.8">
      <c r="A19" s="256" t="s">
        <v>420</v>
      </c>
      <c r="B19" s="27" t="s">
        <v>420</v>
      </c>
      <c r="C19" s="34" t="s">
        <v>421</v>
      </c>
      <c r="D19" s="53" t="s">
        <v>55</v>
      </c>
      <c r="E19" s="42" t="s">
        <v>55</v>
      </c>
      <c r="F19" s="42" t="s">
        <v>55</v>
      </c>
      <c r="G19" s="53" t="s">
        <v>57</v>
      </c>
      <c r="H19" s="54">
        <v>17250</v>
      </c>
      <c r="I19" s="54">
        <v>37525</v>
      </c>
      <c r="J19" s="41" t="s">
        <v>359</v>
      </c>
      <c r="K19" s="53" t="s">
        <v>369</v>
      </c>
      <c r="L19" s="193">
        <v>44805</v>
      </c>
      <c r="M19" s="51">
        <v>45525</v>
      </c>
      <c r="N19" s="27" t="s">
        <v>81</v>
      </c>
      <c r="O19" s="27" t="s">
        <v>133</v>
      </c>
      <c r="P19" s="463">
        <v>46227</v>
      </c>
      <c r="Q19" s="385" t="s">
        <v>30</v>
      </c>
    </row>
    <row r="20" spans="1:17" s="77" customFormat="1" ht="28.2">
      <c r="A20" s="344" t="s">
        <v>422</v>
      </c>
      <c r="B20" s="53" t="s">
        <v>422</v>
      </c>
      <c r="C20" s="53" t="s">
        <v>421</v>
      </c>
      <c r="D20" s="53" t="s">
        <v>55</v>
      </c>
      <c r="E20" s="53" t="s">
        <v>55</v>
      </c>
      <c r="F20" s="53" t="s">
        <v>55</v>
      </c>
      <c r="G20" s="53" t="s">
        <v>57</v>
      </c>
      <c r="H20" s="54">
        <v>23891</v>
      </c>
      <c r="I20" s="54">
        <v>23891</v>
      </c>
      <c r="J20" s="53" t="s">
        <v>359</v>
      </c>
      <c r="K20" s="53" t="s">
        <v>369</v>
      </c>
      <c r="L20" s="193">
        <v>44805</v>
      </c>
      <c r="M20" s="51">
        <v>45525</v>
      </c>
      <c r="N20" s="53" t="s">
        <v>81</v>
      </c>
      <c r="O20" s="53" t="s">
        <v>133</v>
      </c>
      <c r="P20" s="463">
        <v>45890</v>
      </c>
      <c r="Q20" s="385" t="s">
        <v>30</v>
      </c>
    </row>
    <row r="21" spans="1:17" s="77" customFormat="1" ht="27.6">
      <c r="A21" s="351" t="s">
        <v>423</v>
      </c>
      <c r="B21" s="21" t="s">
        <v>424</v>
      </c>
      <c r="C21" s="21" t="s">
        <v>425</v>
      </c>
      <c r="D21" s="53" t="s">
        <v>55</v>
      </c>
      <c r="E21" s="155" t="s">
        <v>55</v>
      </c>
      <c r="F21" s="21" t="s">
        <v>56</v>
      </c>
      <c r="G21" s="53" t="s">
        <v>57</v>
      </c>
      <c r="H21" s="170">
        <v>390000</v>
      </c>
      <c r="I21" s="170"/>
      <c r="J21" s="41" t="s">
        <v>359</v>
      </c>
      <c r="K21" s="41" t="s">
        <v>364</v>
      </c>
      <c r="L21" s="45" t="s">
        <v>426</v>
      </c>
      <c r="M21" s="45">
        <v>45985</v>
      </c>
      <c r="N21" s="21" t="s">
        <v>427</v>
      </c>
      <c r="O21" s="21" t="s">
        <v>428</v>
      </c>
      <c r="P21" s="467">
        <v>45985</v>
      </c>
      <c r="Q21" s="265" t="s">
        <v>31</v>
      </c>
    </row>
    <row r="22" spans="1:17" s="17" customFormat="1" ht="41.4">
      <c r="A22" s="82" t="s">
        <v>429</v>
      </c>
      <c r="B22" s="78" t="s">
        <v>429</v>
      </c>
      <c r="C22" s="78" t="s">
        <v>430</v>
      </c>
      <c r="D22" s="53" t="s">
        <v>55</v>
      </c>
      <c r="E22" s="84" t="s">
        <v>55</v>
      </c>
      <c r="F22" s="78" t="s">
        <v>55</v>
      </c>
      <c r="G22" s="53" t="s">
        <v>57</v>
      </c>
      <c r="H22" s="79" t="s">
        <v>389</v>
      </c>
      <c r="I22" s="79">
        <v>57350</v>
      </c>
      <c r="J22" s="41" t="s">
        <v>359</v>
      </c>
      <c r="K22" s="30" t="s">
        <v>414</v>
      </c>
      <c r="L22" s="80">
        <v>44652</v>
      </c>
      <c r="M22" s="83" t="s">
        <v>389</v>
      </c>
      <c r="N22" s="83" t="s">
        <v>113</v>
      </c>
      <c r="O22" s="83" t="s">
        <v>77</v>
      </c>
      <c r="P22" s="467">
        <v>46113</v>
      </c>
      <c r="Q22" s="265" t="s">
        <v>31</v>
      </c>
    </row>
    <row r="23" spans="1:17" s="5" customFormat="1" ht="27.6">
      <c r="A23" s="156" t="s">
        <v>431</v>
      </c>
      <c r="B23" s="78" t="s">
        <v>431</v>
      </c>
      <c r="C23" s="78" t="s">
        <v>432</v>
      </c>
      <c r="D23" s="53" t="s">
        <v>55</v>
      </c>
      <c r="E23" s="84" t="s">
        <v>55</v>
      </c>
      <c r="F23" s="78" t="s">
        <v>55</v>
      </c>
      <c r="G23" s="53" t="s">
        <v>57</v>
      </c>
      <c r="H23" s="79" t="s">
        <v>389</v>
      </c>
      <c r="I23" s="81" t="s">
        <v>433</v>
      </c>
      <c r="J23" s="41" t="s">
        <v>359</v>
      </c>
      <c r="K23" s="30" t="s">
        <v>414</v>
      </c>
      <c r="L23" s="80">
        <v>44075</v>
      </c>
      <c r="M23" s="83" t="s">
        <v>389</v>
      </c>
      <c r="N23" s="83" t="s">
        <v>113</v>
      </c>
      <c r="O23" s="83" t="s">
        <v>77</v>
      </c>
      <c r="P23" s="467">
        <v>46112</v>
      </c>
      <c r="Q23" s="484" t="s">
        <v>32</v>
      </c>
    </row>
    <row r="24" spans="1:17" s="5" customFormat="1" ht="27.6">
      <c r="A24" s="156" t="s">
        <v>434</v>
      </c>
      <c r="B24" s="78" t="s">
        <v>434</v>
      </c>
      <c r="C24" s="78" t="s">
        <v>435</v>
      </c>
      <c r="D24" s="53" t="s">
        <v>55</v>
      </c>
      <c r="E24" s="84" t="s">
        <v>55</v>
      </c>
      <c r="F24" s="76" t="s">
        <v>56</v>
      </c>
      <c r="G24" s="53" t="s">
        <v>57</v>
      </c>
      <c r="H24" s="79" t="s">
        <v>389</v>
      </c>
      <c r="I24" s="81" t="s">
        <v>436</v>
      </c>
      <c r="J24" s="41" t="s">
        <v>359</v>
      </c>
      <c r="K24" s="30" t="s">
        <v>414</v>
      </c>
      <c r="L24" s="80">
        <v>44287</v>
      </c>
      <c r="M24" s="83" t="s">
        <v>389</v>
      </c>
      <c r="N24" s="83" t="s">
        <v>113</v>
      </c>
      <c r="O24" s="83" t="s">
        <v>77</v>
      </c>
      <c r="P24" s="467">
        <v>46113</v>
      </c>
      <c r="Q24" s="265" t="s">
        <v>31</v>
      </c>
    </row>
    <row r="25" spans="1:17" s="5" customFormat="1" ht="27.6">
      <c r="A25" s="156" t="s">
        <v>437</v>
      </c>
      <c r="B25" s="78" t="s">
        <v>437</v>
      </c>
      <c r="C25" s="78" t="s">
        <v>438</v>
      </c>
      <c r="D25" s="53" t="s">
        <v>55</v>
      </c>
      <c r="E25" s="84" t="s">
        <v>55</v>
      </c>
      <c r="F25" s="78" t="s">
        <v>55</v>
      </c>
      <c r="G25" s="53" t="s">
        <v>57</v>
      </c>
      <c r="H25" s="79">
        <v>31823</v>
      </c>
      <c r="I25" s="79">
        <v>31823</v>
      </c>
      <c r="J25" s="41" t="s">
        <v>359</v>
      </c>
      <c r="K25" s="30" t="s">
        <v>414</v>
      </c>
      <c r="L25" s="166">
        <v>45194</v>
      </c>
      <c r="M25" s="83">
        <v>45924</v>
      </c>
      <c r="N25" s="83" t="s">
        <v>81</v>
      </c>
      <c r="O25" s="83" t="s">
        <v>113</v>
      </c>
      <c r="P25" s="467">
        <v>45924</v>
      </c>
      <c r="Q25" s="385" t="s">
        <v>30</v>
      </c>
    </row>
    <row r="26" spans="1:17" s="5" customFormat="1" ht="27.6">
      <c r="A26" s="82" t="s">
        <v>439</v>
      </c>
      <c r="B26" s="78" t="s">
        <v>439</v>
      </c>
      <c r="C26" s="78" t="s">
        <v>440</v>
      </c>
      <c r="D26" s="53" t="s">
        <v>55</v>
      </c>
      <c r="E26" s="84" t="s">
        <v>55</v>
      </c>
      <c r="F26" s="78" t="s">
        <v>55</v>
      </c>
      <c r="G26" s="53" t="s">
        <v>57</v>
      </c>
      <c r="H26" s="79">
        <v>12000</v>
      </c>
      <c r="I26" s="167">
        <v>60000</v>
      </c>
      <c r="J26" s="41" t="s">
        <v>359</v>
      </c>
      <c r="K26" s="30" t="s">
        <v>414</v>
      </c>
      <c r="L26" s="80" t="s">
        <v>441</v>
      </c>
      <c r="M26" s="83" t="s">
        <v>389</v>
      </c>
      <c r="N26" s="83" t="s">
        <v>113</v>
      </c>
      <c r="O26" s="83" t="s">
        <v>442</v>
      </c>
      <c r="P26" s="467">
        <v>46753</v>
      </c>
      <c r="Q26" s="265" t="s">
        <v>31</v>
      </c>
    </row>
    <row r="27" spans="1:17" s="5" customFormat="1" ht="27.6">
      <c r="A27" s="156" t="s">
        <v>443</v>
      </c>
      <c r="B27" s="78" t="s">
        <v>444</v>
      </c>
      <c r="C27" s="78" t="s">
        <v>445</v>
      </c>
      <c r="D27" s="53" t="s">
        <v>55</v>
      </c>
      <c r="E27" s="84" t="s">
        <v>55</v>
      </c>
      <c r="F27" s="78" t="s">
        <v>55</v>
      </c>
      <c r="G27" s="53" t="s">
        <v>57</v>
      </c>
      <c r="H27" s="79" t="s">
        <v>389</v>
      </c>
      <c r="I27" s="95">
        <v>95478.63</v>
      </c>
      <c r="J27" s="41" t="s">
        <v>359</v>
      </c>
      <c r="K27" s="30" t="s">
        <v>414</v>
      </c>
      <c r="L27" s="140">
        <v>44893</v>
      </c>
      <c r="M27" s="83">
        <v>45988</v>
      </c>
      <c r="N27" s="83" t="s">
        <v>60</v>
      </c>
      <c r="O27" s="83" t="s">
        <v>133</v>
      </c>
      <c r="P27" s="467">
        <v>45988</v>
      </c>
      <c r="Q27" s="385" t="s">
        <v>30</v>
      </c>
    </row>
    <row r="28" spans="1:17" s="5" customFormat="1" ht="43.2">
      <c r="A28" s="57" t="s">
        <v>446</v>
      </c>
      <c r="B28" s="34" t="s">
        <v>447</v>
      </c>
      <c r="C28" s="34" t="s">
        <v>448</v>
      </c>
      <c r="D28" s="53" t="s">
        <v>55</v>
      </c>
      <c r="E28" s="164" t="s">
        <v>55</v>
      </c>
      <c r="F28" s="164" t="s">
        <v>55</v>
      </c>
      <c r="G28" s="53" t="s">
        <v>57</v>
      </c>
      <c r="H28" s="75">
        <v>56231</v>
      </c>
      <c r="I28" s="75">
        <v>56231</v>
      </c>
      <c r="J28" s="34" t="s">
        <v>359</v>
      </c>
      <c r="K28" s="30" t="s">
        <v>414</v>
      </c>
      <c r="L28" s="51">
        <v>45261</v>
      </c>
      <c r="M28" s="51">
        <v>46112</v>
      </c>
      <c r="N28" s="27" t="s">
        <v>449</v>
      </c>
      <c r="O28" s="27" t="s">
        <v>217</v>
      </c>
      <c r="P28" s="463">
        <v>46112</v>
      </c>
      <c r="Q28" s="385" t="s">
        <v>30</v>
      </c>
    </row>
    <row r="29" spans="1:17" s="5" customFormat="1" ht="27.6">
      <c r="A29" s="343" t="s">
        <v>450</v>
      </c>
      <c r="B29" s="42" t="s">
        <v>451</v>
      </c>
      <c r="C29" s="42" t="s">
        <v>452</v>
      </c>
      <c r="D29" s="53" t="s">
        <v>55</v>
      </c>
      <c r="E29" s="44" t="s">
        <v>55</v>
      </c>
      <c r="F29" s="21" t="s">
        <v>55</v>
      </c>
      <c r="G29" s="53" t="s">
        <v>57</v>
      </c>
      <c r="H29" s="142">
        <v>56712</v>
      </c>
      <c r="I29" s="142">
        <v>56712</v>
      </c>
      <c r="J29" s="41" t="s">
        <v>359</v>
      </c>
      <c r="K29" s="41" t="s">
        <v>365</v>
      </c>
      <c r="L29" s="144">
        <v>45748</v>
      </c>
      <c r="M29" s="144">
        <v>46112</v>
      </c>
      <c r="N29" s="42" t="s">
        <v>217</v>
      </c>
      <c r="O29" s="42" t="s">
        <v>69</v>
      </c>
      <c r="P29" s="468">
        <v>46112</v>
      </c>
      <c r="Q29" s="485" t="s">
        <v>34</v>
      </c>
    </row>
    <row r="30" spans="1:17" s="5" customFormat="1" ht="27.6">
      <c r="A30" s="253" t="s">
        <v>453</v>
      </c>
      <c r="B30" s="42" t="s">
        <v>454</v>
      </c>
      <c r="C30" s="42" t="s">
        <v>455</v>
      </c>
      <c r="D30" s="53" t="s">
        <v>55</v>
      </c>
      <c r="E30" s="44" t="s">
        <v>55</v>
      </c>
      <c r="F30" s="42" t="s">
        <v>55</v>
      </c>
      <c r="G30" s="53" t="s">
        <v>57</v>
      </c>
      <c r="H30" s="142">
        <v>7252.89</v>
      </c>
      <c r="I30" s="142">
        <v>7523</v>
      </c>
      <c r="J30" s="41" t="s">
        <v>359</v>
      </c>
      <c r="K30" s="41" t="s">
        <v>365</v>
      </c>
      <c r="L30" s="144">
        <v>44287</v>
      </c>
      <c r="M30" s="144">
        <v>45382</v>
      </c>
      <c r="N30" s="42" t="s">
        <v>60</v>
      </c>
      <c r="O30" s="42" t="s">
        <v>456</v>
      </c>
      <c r="P30" s="468">
        <v>46112</v>
      </c>
      <c r="Q30" s="484" t="s">
        <v>32</v>
      </c>
    </row>
    <row r="31" spans="1:17" s="3" customFormat="1" ht="34.5" customHeight="1">
      <c r="A31" s="56" t="s">
        <v>458</v>
      </c>
      <c r="B31" s="42" t="s">
        <v>459</v>
      </c>
      <c r="C31" s="42" t="s">
        <v>455</v>
      </c>
      <c r="D31" s="53" t="s">
        <v>55</v>
      </c>
      <c r="E31" s="44" t="s">
        <v>55</v>
      </c>
      <c r="F31" s="42" t="s">
        <v>55</v>
      </c>
      <c r="G31" s="53" t="s">
        <v>57</v>
      </c>
      <c r="H31" s="142">
        <v>31811</v>
      </c>
      <c r="I31" s="142">
        <v>108558</v>
      </c>
      <c r="J31" s="41" t="s">
        <v>359</v>
      </c>
      <c r="K31" s="41" t="s">
        <v>365</v>
      </c>
      <c r="L31" s="144">
        <v>45047</v>
      </c>
      <c r="M31" s="144">
        <v>46142</v>
      </c>
      <c r="N31" s="42" t="s">
        <v>60</v>
      </c>
      <c r="O31" s="42" t="s">
        <v>113</v>
      </c>
      <c r="P31" s="468">
        <v>46142</v>
      </c>
      <c r="Q31" s="385" t="s">
        <v>30</v>
      </c>
    </row>
    <row r="32" spans="1:17" s="3" customFormat="1" ht="34.5" customHeight="1">
      <c r="A32" s="56" t="s">
        <v>460</v>
      </c>
      <c r="B32" s="42" t="s">
        <v>461</v>
      </c>
      <c r="C32" s="42" t="s">
        <v>462</v>
      </c>
      <c r="D32" s="53" t="s">
        <v>55</v>
      </c>
      <c r="E32" s="44" t="s">
        <v>55</v>
      </c>
      <c r="F32" s="21" t="s">
        <v>56</v>
      </c>
      <c r="G32" s="53" t="s">
        <v>57</v>
      </c>
      <c r="H32" s="142">
        <v>25478</v>
      </c>
      <c r="I32" s="142">
        <v>254780</v>
      </c>
      <c r="J32" s="41" t="s">
        <v>359</v>
      </c>
      <c r="K32" s="41" t="s">
        <v>365</v>
      </c>
      <c r="L32" s="144">
        <v>43770</v>
      </c>
      <c r="M32" s="144">
        <v>47392</v>
      </c>
      <c r="N32" s="42" t="s">
        <v>463</v>
      </c>
      <c r="O32" s="42"/>
      <c r="P32" s="468">
        <v>47392</v>
      </c>
      <c r="Q32" s="486" t="s">
        <v>30</v>
      </c>
    </row>
    <row r="33" spans="1:17" s="3" customFormat="1" ht="34.5" customHeight="1">
      <c r="A33" s="56" t="s">
        <v>464</v>
      </c>
      <c r="B33" s="42" t="s">
        <v>461</v>
      </c>
      <c r="C33" s="42" t="s">
        <v>462</v>
      </c>
      <c r="D33" s="53" t="s">
        <v>55</v>
      </c>
      <c r="E33" s="44" t="s">
        <v>55</v>
      </c>
      <c r="F33" s="21" t="s">
        <v>56</v>
      </c>
      <c r="G33" s="53" t="s">
        <v>57</v>
      </c>
      <c r="H33" s="142">
        <v>40905</v>
      </c>
      <c r="I33" s="142">
        <v>40905</v>
      </c>
      <c r="J33" s="41" t="s">
        <v>359</v>
      </c>
      <c r="K33" s="41" t="s">
        <v>365</v>
      </c>
      <c r="L33" s="144">
        <v>45383</v>
      </c>
      <c r="M33" s="144">
        <v>45747</v>
      </c>
      <c r="N33" s="42" t="s">
        <v>113</v>
      </c>
      <c r="O33" s="42" t="s">
        <v>217</v>
      </c>
      <c r="P33" s="468">
        <v>46112</v>
      </c>
      <c r="Q33" s="486" t="s">
        <v>30</v>
      </c>
    </row>
    <row r="34" spans="1:17" s="5" customFormat="1" ht="14.4">
      <c r="A34" s="354" t="s">
        <v>465</v>
      </c>
      <c r="B34" s="186" t="s">
        <v>465</v>
      </c>
      <c r="C34" s="186" t="s">
        <v>466</v>
      </c>
      <c r="D34" s="53" t="s">
        <v>55</v>
      </c>
      <c r="E34" s="186" t="s">
        <v>56</v>
      </c>
      <c r="F34" s="186" t="s">
        <v>55</v>
      </c>
      <c r="G34" s="53" t="s">
        <v>57</v>
      </c>
      <c r="H34" s="337">
        <v>30014.400000000001</v>
      </c>
      <c r="I34" s="334">
        <v>30014.400000000001</v>
      </c>
      <c r="J34" s="186" t="s">
        <v>359</v>
      </c>
      <c r="K34" s="186" t="s">
        <v>467</v>
      </c>
      <c r="L34" s="187">
        <v>45505</v>
      </c>
      <c r="M34" s="187">
        <v>45869</v>
      </c>
      <c r="N34" s="186" t="s">
        <v>113</v>
      </c>
      <c r="O34" s="186" t="s">
        <v>212</v>
      </c>
      <c r="P34" s="469">
        <v>45869</v>
      </c>
      <c r="Q34" s="487" t="s">
        <v>34</v>
      </c>
    </row>
    <row r="35" spans="1:17" s="5" customFormat="1" ht="28.8">
      <c r="A35" s="342" t="s">
        <v>468</v>
      </c>
      <c r="B35" s="189" t="s">
        <v>469</v>
      </c>
      <c r="C35" s="189" t="s">
        <v>470</v>
      </c>
      <c r="D35" s="53" t="s">
        <v>55</v>
      </c>
      <c r="E35" s="190" t="s">
        <v>55</v>
      </c>
      <c r="F35" s="189" t="s">
        <v>55</v>
      </c>
      <c r="G35" s="53" t="s">
        <v>57</v>
      </c>
      <c r="H35" s="335">
        <v>5000</v>
      </c>
      <c r="I35" s="335">
        <v>5000</v>
      </c>
      <c r="J35" s="191" t="s">
        <v>359</v>
      </c>
      <c r="K35" s="191" t="s">
        <v>365</v>
      </c>
      <c r="L35" s="192">
        <v>45474</v>
      </c>
      <c r="M35" s="192">
        <v>46203</v>
      </c>
      <c r="N35" s="189" t="s">
        <v>81</v>
      </c>
      <c r="O35" s="189" t="s">
        <v>457</v>
      </c>
      <c r="P35" s="470">
        <v>46203</v>
      </c>
      <c r="Q35" s="488" t="s">
        <v>30</v>
      </c>
    </row>
    <row r="36" spans="1:17" s="5" customFormat="1" ht="28.8">
      <c r="A36" s="350" t="s">
        <v>471</v>
      </c>
      <c r="B36" s="186" t="s">
        <v>471</v>
      </c>
      <c r="C36" s="186" t="s">
        <v>472</v>
      </c>
      <c r="D36" s="53" t="s">
        <v>55</v>
      </c>
      <c r="E36" s="186" t="s">
        <v>55</v>
      </c>
      <c r="F36" s="186" t="s">
        <v>55</v>
      </c>
      <c r="G36" s="53" t="s">
        <v>57</v>
      </c>
      <c r="H36" s="336">
        <v>30000</v>
      </c>
      <c r="I36" s="336">
        <v>30000</v>
      </c>
      <c r="J36" s="188" t="s">
        <v>359</v>
      </c>
      <c r="K36" s="188" t="s">
        <v>365</v>
      </c>
      <c r="L36" s="187">
        <v>45292</v>
      </c>
      <c r="M36" s="187">
        <v>45657</v>
      </c>
      <c r="N36" s="186" t="s">
        <v>217</v>
      </c>
      <c r="O36" s="186" t="s">
        <v>457</v>
      </c>
      <c r="P36" s="469">
        <v>45961</v>
      </c>
      <c r="Q36" s="489" t="s">
        <v>32</v>
      </c>
    </row>
    <row r="37" spans="1:17" s="5" customFormat="1" ht="28.8">
      <c r="A37" s="353" t="s">
        <v>473</v>
      </c>
      <c r="B37" s="182" t="s">
        <v>474</v>
      </c>
      <c r="C37" s="27" t="s">
        <v>475</v>
      </c>
      <c r="D37" s="53" t="s">
        <v>55</v>
      </c>
      <c r="E37" s="27" t="s">
        <v>55</v>
      </c>
      <c r="F37" s="27" t="s">
        <v>55</v>
      </c>
      <c r="G37" s="53" t="s">
        <v>57</v>
      </c>
      <c r="H37" s="75">
        <v>60000</v>
      </c>
      <c r="I37" s="75">
        <v>180000</v>
      </c>
      <c r="J37" s="34" t="s">
        <v>359</v>
      </c>
      <c r="K37" s="34" t="s">
        <v>365</v>
      </c>
      <c r="L37" s="51">
        <v>45383</v>
      </c>
      <c r="M37" s="51">
        <v>46477</v>
      </c>
      <c r="N37" s="27" t="s">
        <v>60</v>
      </c>
      <c r="O37" s="51" t="s">
        <v>81</v>
      </c>
      <c r="P37" s="463">
        <v>46477</v>
      </c>
      <c r="Q37" s="484" t="s">
        <v>31</v>
      </c>
    </row>
    <row r="38" spans="1:17" s="5" customFormat="1" ht="28.2">
      <c r="A38" s="52" t="s">
        <v>476</v>
      </c>
      <c r="B38" s="53" t="s">
        <v>476</v>
      </c>
      <c r="C38" s="53" t="s">
        <v>477</v>
      </c>
      <c r="D38" s="53" t="s">
        <v>55</v>
      </c>
      <c r="E38" s="53" t="s">
        <v>55</v>
      </c>
      <c r="F38" s="53" t="s">
        <v>55</v>
      </c>
      <c r="G38" s="53" t="s">
        <v>57</v>
      </c>
      <c r="H38" s="54">
        <v>32144</v>
      </c>
      <c r="I38" s="54">
        <v>96432</v>
      </c>
      <c r="J38" s="53" t="s">
        <v>359</v>
      </c>
      <c r="K38" s="53" t="s">
        <v>369</v>
      </c>
      <c r="L38" s="51">
        <v>45231</v>
      </c>
      <c r="M38" s="51">
        <v>46326</v>
      </c>
      <c r="N38" s="53" t="s">
        <v>60</v>
      </c>
      <c r="O38" s="53" t="s">
        <v>61</v>
      </c>
      <c r="P38" s="463">
        <v>46326</v>
      </c>
      <c r="Q38" s="265" t="s">
        <v>31</v>
      </c>
    </row>
    <row r="39" spans="1:17" s="5" customFormat="1" ht="82.8">
      <c r="A39" s="9" t="s">
        <v>478</v>
      </c>
      <c r="B39" s="21" t="s">
        <v>478</v>
      </c>
      <c r="C39" s="21" t="s">
        <v>479</v>
      </c>
      <c r="D39" s="53" t="s">
        <v>55</v>
      </c>
      <c r="E39" s="44" t="s">
        <v>55</v>
      </c>
      <c r="F39" s="21" t="s">
        <v>56</v>
      </c>
      <c r="G39" s="53" t="s">
        <v>57</v>
      </c>
      <c r="H39" s="170">
        <v>184094</v>
      </c>
      <c r="I39" s="170">
        <v>931765</v>
      </c>
      <c r="J39" s="41" t="s">
        <v>359</v>
      </c>
      <c r="K39" s="41" t="s">
        <v>467</v>
      </c>
      <c r="L39" s="45">
        <v>43435</v>
      </c>
      <c r="M39" s="45">
        <v>45261</v>
      </c>
      <c r="N39" s="21" t="s">
        <v>480</v>
      </c>
      <c r="O39" s="21" t="s">
        <v>69</v>
      </c>
      <c r="P39" s="467">
        <v>46112</v>
      </c>
      <c r="Q39" s="265" t="s">
        <v>31</v>
      </c>
    </row>
    <row r="40" spans="1:17" s="5" customFormat="1" ht="27.6">
      <c r="A40" s="339" t="s">
        <v>481</v>
      </c>
      <c r="B40" s="27" t="s">
        <v>482</v>
      </c>
      <c r="C40" s="34" t="s">
        <v>483</v>
      </c>
      <c r="D40" s="53" t="s">
        <v>55</v>
      </c>
      <c r="E40" s="42" t="s">
        <v>56</v>
      </c>
      <c r="F40" s="42" t="s">
        <v>55</v>
      </c>
      <c r="G40" s="53" t="s">
        <v>57</v>
      </c>
      <c r="H40" s="54">
        <v>39666</v>
      </c>
      <c r="I40" s="54">
        <v>118998</v>
      </c>
      <c r="J40" s="41" t="s">
        <v>484</v>
      </c>
      <c r="K40" s="53" t="s">
        <v>485</v>
      </c>
      <c r="L40" s="193">
        <v>45536</v>
      </c>
      <c r="M40" s="51">
        <v>46629</v>
      </c>
      <c r="N40" s="27" t="s">
        <v>60</v>
      </c>
      <c r="O40" s="34" t="s">
        <v>133</v>
      </c>
      <c r="P40" s="463">
        <v>46629</v>
      </c>
      <c r="Q40" s="484" t="s">
        <v>31</v>
      </c>
    </row>
    <row r="41" spans="1:17" s="5" customFormat="1" ht="27.6">
      <c r="A41" s="197" t="s">
        <v>486</v>
      </c>
      <c r="B41" s="44" t="s">
        <v>486</v>
      </c>
      <c r="C41" s="44" t="s">
        <v>487</v>
      </c>
      <c r="D41" s="53" t="s">
        <v>55</v>
      </c>
      <c r="E41" s="44" t="s">
        <v>55</v>
      </c>
      <c r="F41" s="42" t="s">
        <v>55</v>
      </c>
      <c r="G41" s="53" t="s">
        <v>57</v>
      </c>
      <c r="H41" s="143">
        <v>79000</v>
      </c>
      <c r="I41" s="143"/>
      <c r="J41" s="41" t="s">
        <v>359</v>
      </c>
      <c r="K41" s="21" t="s">
        <v>488</v>
      </c>
      <c r="L41" s="26" t="s">
        <v>489</v>
      </c>
      <c r="M41" s="45" t="s">
        <v>490</v>
      </c>
      <c r="N41" s="21" t="s">
        <v>211</v>
      </c>
      <c r="O41" s="21" t="s">
        <v>81</v>
      </c>
      <c r="P41" s="471">
        <v>45869</v>
      </c>
      <c r="Q41" s="265" t="s">
        <v>31</v>
      </c>
    </row>
    <row r="42" spans="1:17" s="5" customFormat="1" ht="27.6">
      <c r="A42" s="73" t="s">
        <v>491</v>
      </c>
      <c r="B42" s="23" t="s">
        <v>492</v>
      </c>
      <c r="C42" s="23" t="s">
        <v>493</v>
      </c>
      <c r="D42" s="53" t="s">
        <v>55</v>
      </c>
      <c r="E42" s="21" t="s">
        <v>56</v>
      </c>
      <c r="F42" s="21" t="s">
        <v>56</v>
      </c>
      <c r="G42" s="53" t="s">
        <v>57</v>
      </c>
      <c r="H42" s="169">
        <v>4100000</v>
      </c>
      <c r="I42" s="169">
        <v>32666243</v>
      </c>
      <c r="J42" s="41" t="s">
        <v>359</v>
      </c>
      <c r="K42" s="23" t="s">
        <v>494</v>
      </c>
      <c r="L42" s="23">
        <v>42534</v>
      </c>
      <c r="M42" s="23">
        <v>45455</v>
      </c>
      <c r="N42" s="23" t="s">
        <v>495</v>
      </c>
      <c r="O42" s="23" t="s">
        <v>495</v>
      </c>
      <c r="P42" s="472">
        <v>46916</v>
      </c>
      <c r="Q42" s="265" t="s">
        <v>31</v>
      </c>
    </row>
    <row r="43" spans="1:17" s="14" customFormat="1" ht="41.4">
      <c r="A43" s="262" t="s">
        <v>496</v>
      </c>
      <c r="B43" s="262" t="s">
        <v>497</v>
      </c>
      <c r="C43" s="262" t="s">
        <v>498</v>
      </c>
      <c r="D43" s="53" t="s">
        <v>55</v>
      </c>
      <c r="E43" s="266" t="s">
        <v>55</v>
      </c>
      <c r="F43" s="2" t="s">
        <v>56</v>
      </c>
      <c r="G43" s="262" t="s">
        <v>57</v>
      </c>
      <c r="H43" s="368">
        <v>129830</v>
      </c>
      <c r="I43" s="368">
        <v>200000</v>
      </c>
      <c r="J43" s="74" t="s">
        <v>359</v>
      </c>
      <c r="K43" s="103" t="s">
        <v>494</v>
      </c>
      <c r="L43" s="6">
        <v>42534</v>
      </c>
      <c r="M43" s="6">
        <v>45492</v>
      </c>
      <c r="N43" s="103" t="s">
        <v>495</v>
      </c>
      <c r="O43" s="103" t="s">
        <v>113</v>
      </c>
      <c r="P43" s="473">
        <v>46185</v>
      </c>
      <c r="Q43" s="265" t="s">
        <v>31</v>
      </c>
    </row>
    <row r="44" spans="1:17" s="14" customFormat="1" ht="28.2">
      <c r="A44" s="262" t="s">
        <v>499</v>
      </c>
      <c r="B44" s="262" t="s">
        <v>500</v>
      </c>
      <c r="C44" s="262" t="s">
        <v>493</v>
      </c>
      <c r="D44" s="53" t="s">
        <v>55</v>
      </c>
      <c r="E44" s="2" t="s">
        <v>56</v>
      </c>
      <c r="F44" s="266" t="s">
        <v>55</v>
      </c>
      <c r="G44" s="262" t="s">
        <v>57</v>
      </c>
      <c r="H44" s="363">
        <v>28175</v>
      </c>
      <c r="I44" s="369">
        <v>12000</v>
      </c>
      <c r="J44" s="74" t="s">
        <v>359</v>
      </c>
      <c r="K44" s="262" t="s">
        <v>494</v>
      </c>
      <c r="L44" s="377">
        <v>43191</v>
      </c>
      <c r="M44" s="136">
        <v>43556</v>
      </c>
      <c r="N44" s="103" t="s">
        <v>456</v>
      </c>
      <c r="O44" s="266" t="s">
        <v>77</v>
      </c>
      <c r="P44" s="474">
        <v>46844</v>
      </c>
      <c r="Q44" s="383" t="s">
        <v>31</v>
      </c>
    </row>
    <row r="45" spans="1:17" s="14" customFormat="1" ht="27.6">
      <c r="A45" s="2" t="s">
        <v>501</v>
      </c>
      <c r="B45" s="2" t="s">
        <v>502</v>
      </c>
      <c r="C45" s="2" t="s">
        <v>503</v>
      </c>
      <c r="D45" s="53" t="s">
        <v>55</v>
      </c>
      <c r="E45" s="2" t="s">
        <v>56</v>
      </c>
      <c r="F45" s="2" t="s">
        <v>56</v>
      </c>
      <c r="G45" s="262" t="s">
        <v>57</v>
      </c>
      <c r="H45" s="263">
        <v>9000000</v>
      </c>
      <c r="I45" s="263">
        <v>18500000</v>
      </c>
      <c r="J45" s="74" t="s">
        <v>359</v>
      </c>
      <c r="K45" s="74" t="s">
        <v>364</v>
      </c>
      <c r="L45" s="11">
        <v>45139</v>
      </c>
      <c r="M45" s="11">
        <v>46081</v>
      </c>
      <c r="N45" s="2" t="s">
        <v>504</v>
      </c>
      <c r="O45" s="2" t="s">
        <v>69</v>
      </c>
      <c r="P45" s="475">
        <v>46081</v>
      </c>
      <c r="Q45" s="385" t="s">
        <v>30</v>
      </c>
    </row>
    <row r="46" spans="1:17" s="5" customFormat="1" ht="60.75" customHeight="1">
      <c r="A46" s="2" t="s">
        <v>505</v>
      </c>
      <c r="B46" s="2" t="s">
        <v>505</v>
      </c>
      <c r="C46" s="2" t="s">
        <v>506</v>
      </c>
      <c r="D46" s="53" t="s">
        <v>55</v>
      </c>
      <c r="E46" s="120" t="s">
        <v>55</v>
      </c>
      <c r="F46" s="2" t="s">
        <v>56</v>
      </c>
      <c r="G46" s="262" t="s">
        <v>57</v>
      </c>
      <c r="H46" s="263">
        <v>1175000</v>
      </c>
      <c r="I46" s="263">
        <v>1175000</v>
      </c>
      <c r="J46" s="74" t="s">
        <v>359</v>
      </c>
      <c r="K46" s="74" t="s">
        <v>364</v>
      </c>
      <c r="L46" s="264">
        <v>44888</v>
      </c>
      <c r="M46" s="11">
        <v>45983</v>
      </c>
      <c r="N46" s="2" t="s">
        <v>60</v>
      </c>
      <c r="O46" s="2" t="s">
        <v>428</v>
      </c>
      <c r="P46" s="475">
        <v>45983</v>
      </c>
      <c r="Q46" s="265" t="s">
        <v>31</v>
      </c>
    </row>
    <row r="47" spans="1:17" s="5" customFormat="1" ht="48" customHeight="1">
      <c r="A47" s="230" t="s">
        <v>507</v>
      </c>
      <c r="B47" s="285" t="s">
        <v>508</v>
      </c>
      <c r="C47" s="285" t="s">
        <v>425</v>
      </c>
      <c r="D47" s="53" t="s">
        <v>55</v>
      </c>
      <c r="E47" s="358" t="s">
        <v>55</v>
      </c>
      <c r="F47" s="285" t="s">
        <v>56</v>
      </c>
      <c r="G47" s="249" t="s">
        <v>57</v>
      </c>
      <c r="H47" s="361" t="s">
        <v>509</v>
      </c>
      <c r="I47" s="361">
        <v>150000</v>
      </c>
      <c r="J47" s="372" t="s">
        <v>359</v>
      </c>
      <c r="K47" s="372" t="s">
        <v>364</v>
      </c>
      <c r="L47" s="376">
        <v>44866</v>
      </c>
      <c r="M47" s="376">
        <v>45961</v>
      </c>
      <c r="N47" s="138" t="s">
        <v>60</v>
      </c>
      <c r="O47" s="138" t="s">
        <v>510</v>
      </c>
      <c r="P47" s="476">
        <v>45961</v>
      </c>
      <c r="Q47" s="265" t="s">
        <v>31</v>
      </c>
    </row>
    <row r="48" spans="1:17" s="5" customFormat="1" ht="48" customHeight="1">
      <c r="A48" s="32" t="s">
        <v>511</v>
      </c>
      <c r="B48" s="288" t="s">
        <v>511</v>
      </c>
      <c r="C48" s="288" t="s">
        <v>512</v>
      </c>
      <c r="D48" s="53" t="s">
        <v>55</v>
      </c>
      <c r="E48" s="359" t="s">
        <v>55</v>
      </c>
      <c r="F48" s="253" t="s">
        <v>55</v>
      </c>
      <c r="G48" s="246" t="s">
        <v>57</v>
      </c>
      <c r="H48" s="365">
        <v>20000</v>
      </c>
      <c r="I48" s="365" t="s">
        <v>513</v>
      </c>
      <c r="J48" s="373" t="s">
        <v>359</v>
      </c>
      <c r="K48" s="373" t="s">
        <v>364</v>
      </c>
      <c r="L48" s="378">
        <v>44835</v>
      </c>
      <c r="M48" s="382">
        <v>45930</v>
      </c>
      <c r="N48" s="32" t="s">
        <v>60</v>
      </c>
      <c r="O48" s="32" t="s">
        <v>428</v>
      </c>
      <c r="P48" s="477">
        <v>45930</v>
      </c>
      <c r="Q48" s="265" t="s">
        <v>31</v>
      </c>
    </row>
    <row r="49" spans="1:17" s="5" customFormat="1" ht="48" customHeight="1">
      <c r="A49" s="21" t="s">
        <v>514</v>
      </c>
      <c r="B49" s="21" t="s">
        <v>514</v>
      </c>
      <c r="C49" s="21" t="s">
        <v>515</v>
      </c>
      <c r="D49" s="53" t="s">
        <v>55</v>
      </c>
      <c r="E49" s="44" t="s">
        <v>55</v>
      </c>
      <c r="F49" s="21" t="s">
        <v>56</v>
      </c>
      <c r="G49" s="53" t="s">
        <v>57</v>
      </c>
      <c r="H49" s="170" t="s">
        <v>516</v>
      </c>
      <c r="I49" s="170" t="s">
        <v>517</v>
      </c>
      <c r="J49" s="41" t="s">
        <v>359</v>
      </c>
      <c r="K49" s="41" t="s">
        <v>364</v>
      </c>
      <c r="L49" s="45">
        <v>44896</v>
      </c>
      <c r="M49" s="45">
        <v>45992</v>
      </c>
      <c r="N49" s="21" t="s">
        <v>60</v>
      </c>
      <c r="O49" s="21" t="s">
        <v>518</v>
      </c>
      <c r="P49" s="467">
        <v>45992</v>
      </c>
      <c r="Q49" s="265" t="s">
        <v>31</v>
      </c>
    </row>
    <row r="50" spans="1:17" s="5" customFormat="1" ht="28.2">
      <c r="A50" s="341" t="s">
        <v>519</v>
      </c>
      <c r="B50" s="249" t="s">
        <v>520</v>
      </c>
      <c r="C50" s="249" t="s">
        <v>521</v>
      </c>
      <c r="D50" s="53" t="s">
        <v>55</v>
      </c>
      <c r="E50" s="249" t="s">
        <v>55</v>
      </c>
      <c r="F50" s="249" t="s">
        <v>55</v>
      </c>
      <c r="G50" s="249" t="s">
        <v>57</v>
      </c>
      <c r="H50" s="259">
        <v>41700</v>
      </c>
      <c r="I50" s="259">
        <v>41700</v>
      </c>
      <c r="J50" s="249" t="s">
        <v>359</v>
      </c>
      <c r="K50" s="249" t="s">
        <v>522</v>
      </c>
      <c r="L50" s="252">
        <v>44652</v>
      </c>
      <c r="M50" s="249" t="s">
        <v>523</v>
      </c>
      <c r="N50" s="249" t="s">
        <v>524</v>
      </c>
      <c r="O50" s="249" t="s">
        <v>77</v>
      </c>
      <c r="P50" s="465">
        <v>46111</v>
      </c>
      <c r="Q50" s="383" t="s">
        <v>30</v>
      </c>
    </row>
    <row r="51" spans="1:17" s="5" customFormat="1" ht="43.2">
      <c r="A51" s="339"/>
      <c r="B51" s="34" t="s">
        <v>525</v>
      </c>
      <c r="C51" s="34" t="s">
        <v>448</v>
      </c>
      <c r="D51" s="53" t="s">
        <v>55</v>
      </c>
      <c r="E51" s="27" t="s">
        <v>55</v>
      </c>
      <c r="F51" s="27" t="s">
        <v>55</v>
      </c>
      <c r="G51" s="53" t="s">
        <v>57</v>
      </c>
      <c r="H51" s="75">
        <v>30000</v>
      </c>
      <c r="I51" s="75">
        <v>90000</v>
      </c>
      <c r="J51" s="34" t="s">
        <v>359</v>
      </c>
      <c r="K51" s="34" t="s">
        <v>526</v>
      </c>
      <c r="L51" s="51">
        <v>45261</v>
      </c>
      <c r="M51" s="51">
        <v>46112</v>
      </c>
      <c r="N51" s="27" t="s">
        <v>449</v>
      </c>
      <c r="O51" s="27" t="s">
        <v>217</v>
      </c>
      <c r="P51" s="463">
        <v>46112</v>
      </c>
      <c r="Q51" s="385" t="s">
        <v>30</v>
      </c>
    </row>
    <row r="52" spans="1:17" ht="27.6">
      <c r="A52" s="9" t="s">
        <v>527</v>
      </c>
      <c r="B52" s="21" t="s">
        <v>528</v>
      </c>
      <c r="C52" s="21" t="s">
        <v>529</v>
      </c>
      <c r="D52" s="53" t="s">
        <v>55</v>
      </c>
      <c r="E52" s="42" t="s">
        <v>55</v>
      </c>
      <c r="F52" s="42" t="s">
        <v>55</v>
      </c>
      <c r="G52" s="53" t="s">
        <v>57</v>
      </c>
      <c r="H52" s="170">
        <v>40680</v>
      </c>
      <c r="I52" s="170">
        <v>127040</v>
      </c>
      <c r="J52" s="41" t="s">
        <v>359</v>
      </c>
      <c r="K52" s="41" t="s">
        <v>467</v>
      </c>
      <c r="L52" s="45">
        <v>44835</v>
      </c>
      <c r="M52" s="45">
        <v>45930</v>
      </c>
      <c r="N52" s="21" t="s">
        <v>60</v>
      </c>
      <c r="O52" s="21" t="s">
        <v>530</v>
      </c>
      <c r="P52" s="467">
        <v>45930</v>
      </c>
      <c r="Q52" s="385" t="s">
        <v>30</v>
      </c>
    </row>
    <row r="53" spans="1:17" ht="114.75" customHeight="1">
      <c r="A53" s="255" t="s">
        <v>531</v>
      </c>
      <c r="B53" s="21" t="s">
        <v>532</v>
      </c>
      <c r="C53" s="21" t="s">
        <v>533</v>
      </c>
      <c r="D53" s="53" t="s">
        <v>55</v>
      </c>
      <c r="E53" s="44" t="s">
        <v>55</v>
      </c>
      <c r="F53" s="42" t="s">
        <v>55</v>
      </c>
      <c r="G53" s="53" t="s">
        <v>57</v>
      </c>
      <c r="H53" s="171">
        <v>8500</v>
      </c>
      <c r="I53" s="171">
        <v>83500</v>
      </c>
      <c r="J53" s="41" t="s">
        <v>359</v>
      </c>
      <c r="K53" s="41" t="s">
        <v>364</v>
      </c>
      <c r="L53" s="45"/>
      <c r="M53" s="467">
        <v>45963</v>
      </c>
      <c r="N53" s="45" t="s">
        <v>117</v>
      </c>
      <c r="O53" s="21"/>
      <c r="P53" s="467">
        <v>45963</v>
      </c>
      <c r="Q53" s="265" t="s">
        <v>31</v>
      </c>
    </row>
    <row r="54" spans="1:17" ht="95.25" customHeight="1">
      <c r="A54" s="349" t="s">
        <v>534</v>
      </c>
      <c r="B54" s="62" t="s">
        <v>535</v>
      </c>
      <c r="C54" s="62" t="s">
        <v>536</v>
      </c>
      <c r="D54" s="53" t="s">
        <v>55</v>
      </c>
      <c r="E54" s="62" t="s">
        <v>55</v>
      </c>
      <c r="F54" s="62" t="s">
        <v>55</v>
      </c>
      <c r="G54" s="53" t="s">
        <v>57</v>
      </c>
      <c r="H54" s="172">
        <v>97567</v>
      </c>
      <c r="I54" s="172">
        <v>97567</v>
      </c>
      <c r="J54" s="41" t="s">
        <v>359</v>
      </c>
      <c r="K54" s="41" t="s">
        <v>467</v>
      </c>
      <c r="L54" s="45">
        <v>34862</v>
      </c>
      <c r="M54" s="45" t="s">
        <v>537</v>
      </c>
      <c r="N54" s="45" t="s">
        <v>538</v>
      </c>
      <c r="O54" s="62" t="s">
        <v>77</v>
      </c>
      <c r="P54" s="467">
        <v>46185</v>
      </c>
      <c r="Q54" s="265" t="s">
        <v>31</v>
      </c>
    </row>
    <row r="55" spans="1:17" ht="41.4">
      <c r="A55" s="141" t="s">
        <v>539</v>
      </c>
      <c r="B55" s="23" t="s">
        <v>540</v>
      </c>
      <c r="C55" s="23" t="s">
        <v>541</v>
      </c>
      <c r="D55" s="53" t="s">
        <v>55</v>
      </c>
      <c r="E55" s="21" t="s">
        <v>56</v>
      </c>
      <c r="F55" s="21" t="s">
        <v>56</v>
      </c>
      <c r="G55" s="53" t="s">
        <v>57</v>
      </c>
      <c r="H55" s="169">
        <v>4000000</v>
      </c>
      <c r="I55" s="169">
        <v>20000000</v>
      </c>
      <c r="J55" s="41" t="s">
        <v>359</v>
      </c>
      <c r="K55" s="23" t="s">
        <v>542</v>
      </c>
      <c r="L55" s="23">
        <v>43556</v>
      </c>
      <c r="M55" s="23">
        <v>47208</v>
      </c>
      <c r="N55" s="23" t="s">
        <v>211</v>
      </c>
      <c r="O55" s="23" t="s">
        <v>543</v>
      </c>
      <c r="P55" s="472">
        <v>47208</v>
      </c>
      <c r="Q55" s="265" t="s">
        <v>31</v>
      </c>
    </row>
    <row r="56" spans="1:17" ht="27.6">
      <c r="A56" s="340" t="s">
        <v>544</v>
      </c>
      <c r="B56" s="21" t="s">
        <v>544</v>
      </c>
      <c r="C56" s="21" t="s">
        <v>545</v>
      </c>
      <c r="D56" s="53" t="s">
        <v>55</v>
      </c>
      <c r="E56" s="44" t="s">
        <v>55</v>
      </c>
      <c r="F56" s="21" t="s">
        <v>56</v>
      </c>
      <c r="G56" s="53" t="s">
        <v>57</v>
      </c>
      <c r="H56" s="530">
        <v>1475000</v>
      </c>
      <c r="I56" s="530">
        <v>4430000</v>
      </c>
      <c r="J56" s="41" t="s">
        <v>359</v>
      </c>
      <c r="K56" s="41" t="s">
        <v>364</v>
      </c>
      <c r="L56" s="45">
        <v>43435</v>
      </c>
      <c r="M56" s="45">
        <v>45261</v>
      </c>
      <c r="N56" s="21" t="s">
        <v>480</v>
      </c>
      <c r="O56" s="21" t="s">
        <v>69</v>
      </c>
      <c r="P56" s="467">
        <v>46112</v>
      </c>
      <c r="Q56" s="265" t="s">
        <v>31</v>
      </c>
    </row>
    <row r="57" spans="1:17" ht="28.2">
      <c r="A57" s="348" t="s">
        <v>546</v>
      </c>
      <c r="B57" s="348" t="s">
        <v>547</v>
      </c>
      <c r="C57" s="348" t="s">
        <v>548</v>
      </c>
      <c r="D57" s="53" t="s">
        <v>55</v>
      </c>
      <c r="E57" s="130" t="s">
        <v>56</v>
      </c>
      <c r="F57" s="130" t="s">
        <v>56</v>
      </c>
      <c r="G57" s="52" t="s">
        <v>57</v>
      </c>
      <c r="H57" s="531">
        <v>0</v>
      </c>
      <c r="I57" s="531">
        <v>0</v>
      </c>
      <c r="J57" s="262" t="s">
        <v>359</v>
      </c>
      <c r="K57" s="130" t="s">
        <v>549</v>
      </c>
      <c r="L57" s="136">
        <v>44866</v>
      </c>
      <c r="M57" s="136">
        <v>48518</v>
      </c>
      <c r="N57" s="130" t="s">
        <v>550</v>
      </c>
      <c r="O57" s="130" t="s">
        <v>211</v>
      </c>
      <c r="P57" s="459">
        <v>48518</v>
      </c>
      <c r="Q57" s="265" t="s">
        <v>31</v>
      </c>
    </row>
    <row r="58" spans="1:17" ht="28.2">
      <c r="A58" s="244" t="s">
        <v>551</v>
      </c>
      <c r="B58" s="244" t="s">
        <v>552</v>
      </c>
      <c r="C58" s="244" t="s">
        <v>553</v>
      </c>
      <c r="D58" s="53" t="s">
        <v>55</v>
      </c>
      <c r="E58" s="244" t="s">
        <v>55</v>
      </c>
      <c r="F58" s="244" t="s">
        <v>55</v>
      </c>
      <c r="G58" s="52" t="s">
        <v>57</v>
      </c>
      <c r="H58" s="532">
        <v>10000</v>
      </c>
      <c r="I58" s="532">
        <v>30000</v>
      </c>
      <c r="J58" s="374" t="s">
        <v>359</v>
      </c>
      <c r="K58" s="244" t="s">
        <v>549</v>
      </c>
      <c r="L58" s="247">
        <v>45383</v>
      </c>
      <c r="M58" s="247">
        <v>46477</v>
      </c>
      <c r="N58" s="244" t="s">
        <v>255</v>
      </c>
      <c r="O58" s="244" t="s">
        <v>554</v>
      </c>
      <c r="P58" s="460">
        <v>46752</v>
      </c>
      <c r="Q58" s="484" t="s">
        <v>32</v>
      </c>
    </row>
    <row r="59" spans="1:17" ht="41.4">
      <c r="A59" s="157" t="s">
        <v>555</v>
      </c>
      <c r="B59" s="157" t="s">
        <v>556</v>
      </c>
      <c r="C59" s="157" t="s">
        <v>557</v>
      </c>
      <c r="D59" s="53" t="s">
        <v>55</v>
      </c>
      <c r="E59" s="60" t="s">
        <v>56</v>
      </c>
      <c r="F59" s="60" t="s">
        <v>56</v>
      </c>
      <c r="G59" s="246" t="s">
        <v>57</v>
      </c>
      <c r="H59" s="362">
        <v>2144553.08</v>
      </c>
      <c r="I59" s="362">
        <v>20250000</v>
      </c>
      <c r="J59" s="278" t="s">
        <v>359</v>
      </c>
      <c r="K59" s="157" t="s">
        <v>371</v>
      </c>
      <c r="L59" s="157">
        <v>41699</v>
      </c>
      <c r="M59" s="381">
        <v>45350</v>
      </c>
      <c r="N59" s="157" t="s">
        <v>550</v>
      </c>
      <c r="O59" s="157" t="s">
        <v>242</v>
      </c>
      <c r="P59" s="478">
        <v>46811</v>
      </c>
      <c r="Q59" s="490" t="s">
        <v>31</v>
      </c>
    </row>
    <row r="60" spans="1:17" s="38" customFormat="1" ht="27.6">
      <c r="A60" s="106" t="s">
        <v>270</v>
      </c>
      <c r="B60" s="97" t="s">
        <v>558</v>
      </c>
      <c r="C60" s="97" t="s">
        <v>559</v>
      </c>
      <c r="D60" s="53" t="s">
        <v>55</v>
      </c>
      <c r="E60" s="4" t="s">
        <v>55</v>
      </c>
      <c r="F60" s="120" t="s">
        <v>55</v>
      </c>
      <c r="G60" s="262" t="s">
        <v>57</v>
      </c>
      <c r="H60" s="364">
        <v>16529.64</v>
      </c>
      <c r="I60" s="370">
        <v>16529.64</v>
      </c>
      <c r="J60" s="2" t="s">
        <v>359</v>
      </c>
      <c r="K60" s="106" t="s">
        <v>365</v>
      </c>
      <c r="L60" s="108">
        <v>45748</v>
      </c>
      <c r="M60" s="108">
        <v>46112</v>
      </c>
      <c r="N60" s="106" t="s">
        <v>113</v>
      </c>
      <c r="O60" s="105"/>
      <c r="P60" s="479">
        <v>46112</v>
      </c>
      <c r="Q60" s="384" t="s">
        <v>34</v>
      </c>
    </row>
    <row r="61" spans="1:17" ht="27.6">
      <c r="A61" s="5" t="s">
        <v>270</v>
      </c>
      <c r="B61" s="356" t="s">
        <v>560</v>
      </c>
      <c r="C61" s="356" t="s">
        <v>462</v>
      </c>
      <c r="D61" s="246" t="s">
        <v>55</v>
      </c>
      <c r="E61" s="360" t="s">
        <v>55</v>
      </c>
      <c r="F61" s="356" t="s">
        <v>56</v>
      </c>
      <c r="G61" s="260" t="s">
        <v>57</v>
      </c>
      <c r="H61" s="367">
        <v>74036.31</v>
      </c>
      <c r="I61" s="367">
        <v>74036.31</v>
      </c>
      <c r="J61" s="138" t="s">
        <v>359</v>
      </c>
      <c r="K61" s="375" t="s">
        <v>365</v>
      </c>
      <c r="L61" s="380">
        <v>45748</v>
      </c>
      <c r="M61" s="380">
        <v>46112</v>
      </c>
      <c r="N61" s="375" t="s">
        <v>113</v>
      </c>
      <c r="O61" s="375"/>
      <c r="P61" s="480">
        <v>46112</v>
      </c>
      <c r="Q61" s="384" t="s">
        <v>34</v>
      </c>
    </row>
    <row r="62" spans="1:17" ht="28.8">
      <c r="A62" s="306" t="s">
        <v>562</v>
      </c>
      <c r="B62" s="306" t="s">
        <v>563</v>
      </c>
      <c r="C62" s="307" t="s">
        <v>564</v>
      </c>
      <c r="D62" s="306" t="s">
        <v>56</v>
      </c>
      <c r="E62" s="260" t="s">
        <v>55</v>
      </c>
      <c r="F62" s="260" t="s">
        <v>55</v>
      </c>
      <c r="G62" s="306" t="s">
        <v>565</v>
      </c>
      <c r="H62" s="364">
        <v>24666</v>
      </c>
      <c r="I62" s="371">
        <v>71943</v>
      </c>
      <c r="J62" s="307" t="s">
        <v>359</v>
      </c>
      <c r="K62" s="306" t="s">
        <v>369</v>
      </c>
      <c r="L62" s="308">
        <v>45279</v>
      </c>
      <c r="M62" s="308">
        <v>46374</v>
      </c>
      <c r="N62" s="306" t="s">
        <v>60</v>
      </c>
      <c r="O62" s="306"/>
      <c r="P62" s="481">
        <v>46374</v>
      </c>
      <c r="Q62" s="130" t="s">
        <v>32</v>
      </c>
    </row>
    <row r="63" spans="1:17" ht="28.8">
      <c r="A63" s="244" t="s">
        <v>566</v>
      </c>
      <c r="B63" s="244" t="s">
        <v>567</v>
      </c>
      <c r="C63" s="245" t="s">
        <v>568</v>
      </c>
      <c r="D63" s="244" t="s">
        <v>55</v>
      </c>
      <c r="E63" s="244" t="s">
        <v>55</v>
      </c>
      <c r="F63" s="244" t="s">
        <v>56</v>
      </c>
      <c r="G63" s="244" t="s">
        <v>57</v>
      </c>
      <c r="H63" s="364">
        <v>14000</v>
      </c>
      <c r="I63" s="366">
        <v>14000</v>
      </c>
      <c r="J63" s="244" t="s">
        <v>359</v>
      </c>
      <c r="K63" s="244" t="s">
        <v>569</v>
      </c>
      <c r="L63" s="379">
        <v>45716</v>
      </c>
      <c r="M63" s="379">
        <v>46053</v>
      </c>
      <c r="N63" s="244" t="s">
        <v>113</v>
      </c>
      <c r="O63" s="244" t="s">
        <v>69</v>
      </c>
      <c r="P63" s="460">
        <v>46053</v>
      </c>
      <c r="Q63" s="130" t="s">
        <v>34</v>
      </c>
    </row>
    <row r="64" spans="1:17" ht="42">
      <c r="A64" s="317" t="s">
        <v>570</v>
      </c>
      <c r="B64" s="318" t="s">
        <v>571</v>
      </c>
      <c r="C64" s="318" t="s">
        <v>572</v>
      </c>
      <c r="D64" s="61" t="s">
        <v>561</v>
      </c>
      <c r="E64" s="61" t="s">
        <v>573</v>
      </c>
      <c r="F64" s="61"/>
      <c r="G64" s="254" t="s">
        <v>565</v>
      </c>
      <c r="H64" s="364">
        <v>58133</v>
      </c>
      <c r="I64" s="54">
        <v>174550</v>
      </c>
      <c r="J64" s="248" t="s">
        <v>359</v>
      </c>
      <c r="K64" s="61" t="s">
        <v>369</v>
      </c>
      <c r="L64" s="69">
        <v>44866</v>
      </c>
      <c r="M64" s="69">
        <v>45961</v>
      </c>
      <c r="N64" s="61" t="s">
        <v>60</v>
      </c>
      <c r="O64" s="61" t="s">
        <v>61</v>
      </c>
      <c r="P64" s="482">
        <v>45961</v>
      </c>
      <c r="Q64" s="130" t="s">
        <v>30</v>
      </c>
    </row>
    <row r="65" spans="1:17" ht="28.8">
      <c r="A65" s="245" t="s">
        <v>574</v>
      </c>
      <c r="B65" s="332" t="s">
        <v>575</v>
      </c>
      <c r="C65" s="244" t="s">
        <v>477</v>
      </c>
      <c r="D65" s="244" t="s">
        <v>55</v>
      </c>
      <c r="E65" s="244" t="s">
        <v>55</v>
      </c>
      <c r="F65" s="244" t="s">
        <v>56</v>
      </c>
      <c r="G65" s="246" t="s">
        <v>57</v>
      </c>
      <c r="H65" s="333">
        <v>171918</v>
      </c>
      <c r="I65" s="333">
        <v>171918</v>
      </c>
      <c r="J65" s="245" t="s">
        <v>359</v>
      </c>
      <c r="K65" s="309" t="s">
        <v>371</v>
      </c>
      <c r="L65" s="247">
        <v>45744</v>
      </c>
      <c r="M65" s="247">
        <v>45808</v>
      </c>
      <c r="N65" s="244" t="s">
        <v>372</v>
      </c>
      <c r="O65" s="244" t="s">
        <v>69</v>
      </c>
      <c r="P65" s="460">
        <v>45900</v>
      </c>
      <c r="Q65" s="130" t="s">
        <v>31</v>
      </c>
    </row>
    <row r="66" spans="1:17" ht="28.8">
      <c r="A66" s="34" t="s">
        <v>576</v>
      </c>
      <c r="B66" s="27" t="s">
        <v>577</v>
      </c>
      <c r="C66" s="27" t="s">
        <v>578</v>
      </c>
      <c r="D66" s="27" t="s">
        <v>55</v>
      </c>
      <c r="E66" s="27" t="s">
        <v>55</v>
      </c>
      <c r="F66" s="27" t="s">
        <v>55</v>
      </c>
      <c r="G66" s="27" t="s">
        <v>57</v>
      </c>
      <c r="H66" s="177">
        <v>10998.75</v>
      </c>
      <c r="I66" s="177">
        <v>10998.75</v>
      </c>
      <c r="J66" s="34" t="s">
        <v>359</v>
      </c>
      <c r="K66" s="27" t="s">
        <v>467</v>
      </c>
      <c r="L66" s="51">
        <v>45748</v>
      </c>
      <c r="M66" s="51">
        <v>46112</v>
      </c>
      <c r="N66" s="27" t="s">
        <v>217</v>
      </c>
      <c r="O66" s="27" t="s">
        <v>69</v>
      </c>
      <c r="P66" s="463">
        <v>46112</v>
      </c>
      <c r="Q66" s="130" t="s">
        <v>32</v>
      </c>
    </row>
    <row r="67" spans="1:17" ht="43.2">
      <c r="A67" s="27" t="s">
        <v>579</v>
      </c>
      <c r="B67" s="34" t="s">
        <v>580</v>
      </c>
      <c r="C67" s="27" t="s">
        <v>581</v>
      </c>
      <c r="D67" s="27" t="s">
        <v>55</v>
      </c>
      <c r="E67" s="27" t="s">
        <v>55</v>
      </c>
      <c r="F67" s="27" t="s">
        <v>55</v>
      </c>
      <c r="G67" s="27" t="s">
        <v>57</v>
      </c>
      <c r="H67" s="364">
        <v>19845</v>
      </c>
      <c r="I67" s="331">
        <v>62745</v>
      </c>
      <c r="J67" s="34" t="s">
        <v>359</v>
      </c>
      <c r="K67" s="27" t="s">
        <v>467</v>
      </c>
      <c r="L67" s="51">
        <v>45778</v>
      </c>
      <c r="M67" s="51">
        <v>46873</v>
      </c>
      <c r="N67" s="27" t="s">
        <v>393</v>
      </c>
      <c r="O67" s="34" t="s">
        <v>582</v>
      </c>
      <c r="P67" s="463">
        <v>46873</v>
      </c>
      <c r="Q67" s="130" t="s">
        <v>30</v>
      </c>
    </row>
    <row r="68" spans="1:17" ht="43.2">
      <c r="A68" s="248" t="s">
        <v>583</v>
      </c>
      <c r="B68" s="248" t="s">
        <v>584</v>
      </c>
      <c r="C68" s="61" t="s">
        <v>452</v>
      </c>
      <c r="D68" s="61" t="s">
        <v>55</v>
      </c>
      <c r="E68" s="61" t="s">
        <v>55</v>
      </c>
      <c r="F68" s="61" t="s">
        <v>55</v>
      </c>
      <c r="G68" s="61" t="s">
        <v>57</v>
      </c>
      <c r="H68" s="364">
        <v>18059.939999999999</v>
      </c>
      <c r="I68" s="364">
        <v>18059.939999999999</v>
      </c>
      <c r="J68" s="248" t="s">
        <v>359</v>
      </c>
      <c r="K68" s="61" t="s">
        <v>467</v>
      </c>
      <c r="L68" s="69">
        <v>45748</v>
      </c>
      <c r="M68" s="69">
        <v>46112</v>
      </c>
      <c r="N68" s="61" t="s">
        <v>217</v>
      </c>
      <c r="O68" s="61" t="s">
        <v>69</v>
      </c>
      <c r="P68" s="482">
        <v>46112</v>
      </c>
      <c r="Q68" s="483" t="s">
        <v>34</v>
      </c>
    </row>
    <row r="69" spans="1:17" ht="28.8">
      <c r="A69" s="61" t="s">
        <v>585</v>
      </c>
      <c r="B69" s="61" t="s">
        <v>586</v>
      </c>
      <c r="C69" s="61" t="s">
        <v>587</v>
      </c>
      <c r="D69" s="61" t="s">
        <v>55</v>
      </c>
      <c r="E69" s="61" t="s">
        <v>55</v>
      </c>
      <c r="F69" s="61" t="s">
        <v>55</v>
      </c>
      <c r="G69" s="61" t="s">
        <v>588</v>
      </c>
      <c r="H69" s="445">
        <v>21000</v>
      </c>
      <c r="I69" s="445">
        <v>21000</v>
      </c>
      <c r="J69" s="248" t="s">
        <v>359</v>
      </c>
      <c r="K69" s="61" t="s">
        <v>589</v>
      </c>
      <c r="L69" s="69">
        <v>45778</v>
      </c>
      <c r="M69" s="69">
        <v>46142</v>
      </c>
      <c r="N69" s="61" t="s">
        <v>590</v>
      </c>
      <c r="O69" s="61" t="s">
        <v>77</v>
      </c>
      <c r="P69" s="482">
        <v>46142</v>
      </c>
      <c r="Q69" s="130" t="s">
        <v>32</v>
      </c>
    </row>
    <row r="70" spans="1:17" ht="28.8">
      <c r="A70" s="34" t="s">
        <v>591</v>
      </c>
      <c r="B70" s="34" t="s">
        <v>591</v>
      </c>
      <c r="C70" s="27" t="s">
        <v>592</v>
      </c>
      <c r="D70" s="27" t="s">
        <v>55</v>
      </c>
      <c r="E70" s="27" t="s">
        <v>573</v>
      </c>
      <c r="F70" s="27" t="s">
        <v>55</v>
      </c>
      <c r="G70" s="61" t="s">
        <v>588</v>
      </c>
      <c r="H70" s="364">
        <v>50000</v>
      </c>
      <c r="I70" s="364">
        <v>150000</v>
      </c>
      <c r="J70" s="34" t="s">
        <v>359</v>
      </c>
      <c r="K70" s="27" t="s">
        <v>369</v>
      </c>
      <c r="L70" s="51">
        <v>45778</v>
      </c>
      <c r="M70" s="51">
        <v>46507</v>
      </c>
      <c r="N70" s="27">
        <v>2</v>
      </c>
      <c r="O70" s="27" t="s">
        <v>133</v>
      </c>
      <c r="P70" s="463">
        <v>46142</v>
      </c>
      <c r="Q70" s="130" t="s">
        <v>30</v>
      </c>
    </row>
    <row r="71" spans="1:17" ht="61.5" customHeight="1"/>
    <row r="72" spans="1:17" ht="14.4"/>
    <row r="73" spans="1:17" ht="14.4"/>
    <row r="74" spans="1:17" ht="14.4"/>
    <row r="75" spans="1:17" ht="14.4"/>
    <row r="76" spans="1:17" ht="14.4"/>
    <row r="77" spans="1:17" ht="14.4"/>
    <row r="78" spans="1:17" ht="14.4"/>
    <row r="79" spans="1:17" ht="14.4"/>
    <row r="80" spans="1:17" ht="14.4"/>
    <row r="81" ht="14.4"/>
    <row r="82" ht="14.4"/>
    <row r="83" ht="14.4"/>
    <row r="84" ht="14.4"/>
    <row r="85" ht="14.4"/>
    <row r="86" ht="14.4"/>
    <row r="89" ht="29.25" customHeight="1"/>
  </sheetData>
  <autoFilter ref="A1:Q72" xr:uid="{6E4F5C88-F57A-40D6-B7CD-8361A1B67D0E}">
    <sortState xmlns:xlrd2="http://schemas.microsoft.com/office/spreadsheetml/2017/richdata2" ref="A2:Q70">
      <sortCondition sortBy="cellColor" ref="P1:P70" dxfId="7"/>
    </sortState>
  </autoFilter>
  <sortState xmlns:xlrd2="http://schemas.microsoft.com/office/spreadsheetml/2017/richdata2" ref="A2:Q89">
    <sortCondition descending="1" ref="P2:P89"/>
  </sortState>
  <dataValidations count="23">
    <dataValidation allowBlank="1" showInputMessage="1" showErrorMessage="1" promptTitle="Lead Client Manager" prompt="Enter the name of the Lead Client Manager who will manage this contract" sqref="K14" xr:uid="{00000000-0002-0000-0200-000002000000}">
      <formula1>0</formula1>
      <formula2>0</formula2>
    </dataValidation>
    <dataValidation allowBlank="1" showInputMessage="1" showErrorMessage="1" promptTitle="Senior Responsible Officer" prompt="Enter the name of the senior officer responsible for this contract on behalf of the Council" sqref="K39:K40 K5 J31:K33 K13 J36:K36 J37:J41 J55:J56 J28:J35 J42:K42 J50:K54 J46:J47 J6:K12 J13:J22 J2:K4" xr:uid="{96504575-2A25-4442-A63F-7E2279415EE1}">
      <formula1>0</formula1>
      <formula2>0</formula2>
    </dataValidation>
    <dataValidation allowBlank="1" showInputMessage="1" showErrorMessage="1" promptTitle="Extension Options" prompt="Enter a description of any extension options available in the contract (if relevant)" sqref="M40 O36 O7:O12 O50:O51 N31:N32 O42 O54 O38:O40 O3:O4" xr:uid="{5B71A605-393C-43D1-8D43-93260580E82A}">
      <formula1>0</formula1>
      <formula2>0</formula2>
    </dataValidation>
    <dataValidation allowBlank="1" showInputMessage="1" showErrorMessage="1" promptTitle="Contract length" prompt="Enter the length of contract entered excluding any possible extensions." sqref="N39:N40 N36 N7:N12 N28 N50:N51 M31:M32 N42 N54 N3:N4" xr:uid="{7640DD58-396C-475E-9A3E-FAAF25E5A568}">
      <formula1>0</formula1>
      <formula2>0</formula2>
    </dataValidation>
    <dataValidation allowBlank="1" showInputMessage="1" showErrorMessage="1" promptTitle="Commencement Date" prompt="Enter the date on which this contract commences" sqref="L39:L40 L36 L42 L50:L54 L6:L13 L2:L4" xr:uid="{379DBC12-2FBA-4C41-892D-1ADE68670B69}">
      <formula1>0</formula1>
      <formula2>0</formula2>
    </dataValidation>
    <dataValidation allowBlank="1" showInputMessage="1" showErrorMessage="1" promptTitle="Supplier Name" prompt="Enter the registered name of this supplier as stated in the contract" sqref="C42:D42 E46:F47 F6 F36 C6:C13 D50:F50 E38:F41 E28:F35 F42 F51:F54 C36 F13:F14 E55:F58 E7:F12 C39:C40 C50:C54 E15:F21 D43:D49 G65 D5:D41 G2:G47 C2:D4 F2:F4 G50:G59 D51:D61" xr:uid="{0DA6D357-6618-43AA-9048-409C507F042A}">
      <formula1>0</formula1>
      <formula2>0</formula2>
    </dataValidation>
    <dataValidation allowBlank="1" showInputMessage="1" showErrorMessage="1" promptTitle="Contract Description" prompt="Enter a brief description of the supplies, services or works to be provided under this contract" sqref="B36 B42 B54 B3" xr:uid="{A5F81707-5393-4DDF-9C2B-BFCA330DE993}">
      <formula1>0</formula1>
      <formula2>0</formula2>
    </dataValidation>
    <dataValidation allowBlank="1" showInputMessage="1" showErrorMessage="1" promptTitle="Current Expiry Date" prompt="Enter the date on which the contract is currently scheduled to expire" sqref="P39:P40 P8:P12 P52" xr:uid="{5CA74A3B-0B9D-4870-AAFC-605C13D3F728}">
      <formula1>0</formula1>
      <formula2>0</formula2>
    </dataValidation>
    <dataValidation allowBlank="1" showInputMessage="1" showErrorMessage="1" promptTitle="Initial Expiry Date" prompt="Enter the date on which the contract will expire (excluding extension options)" sqref="M39 M6:P6 P7 M7:M12 M3:M4 P36 M36 P50:P51 O31:O32 M42 P42 M50:M54 P54 M13:N13 P12:P14 M2:O2 P2:P4 N53:P53" xr:uid="{D790681A-20DF-473F-92E6-8215D55BCC1D}">
      <formula1>0</formula1>
      <formula2>0</formula2>
    </dataValidation>
    <dataValidation allowBlank="1" showInputMessage="1" showErrorMessage="1" promptTitle="Contract Title" prompt="Enter the title of the awarded contract" sqref="A3 A39:B40 A52 A6:B6 A36 A8:B13 A50:B51 A53:B53 A42 A54 A2:B2 A4:B4"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39:I40 I7:I12 I36 I51 H52:I53 I42 I3" xr:uid="{8FDDC743-0A01-42EC-8A3E-92032F9FA1A4}">
      <formula1>0</formula1>
      <formula2>0</formula2>
    </dataValidation>
    <dataValidation allowBlank="1" showInputMessage="1" showErrorMessage="1" promptTitle="Yearly contract value." prompt="Enter the estimated yearly value for this contract" sqref="H39:H40 H6 H2 H13" xr:uid="{458B554A-D138-4524-B537-5899409BEB6C}">
      <formula1>0</formula1>
      <formula2>0</formula2>
    </dataValidation>
    <dataValidation allowBlank="1" showInputMessage="1" showErrorMessage="1" promptTitle="Yearly contract value" prompt="Enter the estimated yearly value for this contract" sqref="I7 H36 H8:H12 H50:H51 H42 H54:I54 H3:H4" xr:uid="{B3EF27BE-8B7B-4E57-A5F9-C28FC773A6E1}">
      <formula1>0</formula1>
      <formula2>0</formula2>
    </dataValidation>
    <dataValidation allowBlank="1" showInputMessage="1" showErrorMessage="1" promptTitle="Supplier Name" prompt="Enter the registered name of this supplier as stated in the contract" sqref="E6 E52:E53 E2 E13 C57:C58 E57:F58" xr:uid="{CB47D4F3-37B4-4B6C-AF8C-1DAFE967E8B6}"/>
    <dataValidation allowBlank="1" showInputMessage="1" showErrorMessage="1" promptTitle="Contract length" prompt="Enter the length of contract entered excluding any possible extensions." sqref="N52 N57:N58" xr:uid="{1488F14E-A634-4101-BABE-68BEAE1AF560}"/>
    <dataValidation allowBlank="1" showInputMessage="1" showErrorMessage="1" promptTitle="Extension Options" prompt="Enter a description of any extension options available in the contract (if relevant)" sqref="O52 O57:O58 O13:O14" xr:uid="{50B3016A-5EBB-40DD-B085-7DCA3857C10E}"/>
    <dataValidation allowBlank="1" showInputMessage="1" showErrorMessage="1" promptTitle="Yearly contract value" prompt="Enter the estimated yearly value for this contract" sqref="H58" xr:uid="{02166556-54D7-48FE-91EC-29B0B4D1F109}"/>
    <dataValidation allowBlank="1" showInputMessage="1" showErrorMessage="1" promptTitle="Contract Title" prompt="Enter the title of the awarded contract" sqref="A57:B57 A58" xr:uid="{FD3D2176-BF6E-440E-851C-F9A5870A2FF1}"/>
    <dataValidation allowBlank="1" showInputMessage="1" showErrorMessage="1" promptTitle="Contract Description" prompt="Enter a brief description of the supplies, services or works to be provided under this contract" sqref="B57:B58" xr:uid="{6CC29F43-3219-43B9-B371-8842DA472D2E}"/>
    <dataValidation allowBlank="1" showInputMessage="1" showErrorMessage="1" promptTitle="Initial Expiry Date" prompt="Enter the date on which the contract will expire (excluding extension options)" sqref="P57:P58 M57:M58" xr:uid="{592F47CB-D114-4D9E-8EEF-4E71FC5630DC}"/>
    <dataValidation allowBlank="1" showInputMessage="1" showErrorMessage="1" promptTitle="Commencement Date" prompt="Enter the date on which this contract commences" sqref="L57:L58 P57:P58" xr:uid="{44A83DA7-42F4-4E51-B3FB-C8B2A503E051}"/>
    <dataValidation allowBlank="1" showInputMessage="1" showErrorMessage="1" promptTitle="Senior Responsible Officer" prompt="Enter the name of the senior officer responsible for this contract on behalf of the Council" sqref="J57:K59" xr:uid="{56CA7B58-1E66-452E-996F-671981A48419}"/>
    <dataValidation type="list" allowBlank="1" showInputMessage="1" showErrorMessage="1" sqref="Q99:Q105" xr:uid="{0D752C04-6DEC-4215-9CDC-CC9946FC778C}">
      <formula1>$A$2:$A$5</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186F77-429D-41E8-BD6E-A91989B54997}">
          <x14:formula1>
            <xm:f>'Data Validation'!$A$2:$A$8</xm:f>
          </x14:formula1>
          <xm:sqref>Q73:Q98 Q2:Q70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9" ma:contentTypeDescription="Create a new document." ma:contentTypeScope="" ma:versionID="ba6387c36947a741d7ec0535054eed1d">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c2723495897ece3ac90373c5bd408bc1"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BillingMetadata" ma:index="1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UserInfo>
        <DisplayName>Jamie Goodwins</DisplayName>
        <AccountId>122</AccountId>
        <AccountType/>
      </UserInfo>
      <UserInfo>
        <DisplayName>Ian Langford</DisplayName>
        <AccountId>124</AccountId>
        <AccountType/>
      </UserInfo>
      <UserInfo>
        <DisplayName>Luke Whitehead</DisplayName>
        <AccountId>125</AccountId>
        <AccountType/>
      </UserInfo>
      <UserInfo>
        <DisplayName>Amina Kareem</DisplayName>
        <AccountId>126</AccountId>
        <AccountType/>
      </UserInfo>
      <UserInfo>
        <DisplayName>James Gummery</DisplayName>
        <AccountId>127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E95864-02A7-41F3-AB22-C9BE257CC6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3.xml><?xml version="1.0" encoding="utf-8"?>
<ds:datastoreItem xmlns:ds="http://schemas.openxmlformats.org/officeDocument/2006/customXml" ds:itemID="{8B767179-8F0F-491E-B6CC-F6ECAC718F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vt:lpstr>
      <vt:lpstr>Data Validation</vt:lpstr>
      <vt:lpstr>Customer, Business &amp; Corporate</vt:lpstr>
      <vt:lpstr>Strat, Policy &amp; Transformation</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2025-07-07T11:30:49Z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