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microsoft.com/office/2011/relationships/webextensiontaskpanes" Target="xl/webextensions/taskpanes.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arup.sharepoint.com/teams/prj-29339300/Shared Documents/Stage 2 IDP/Deliverables/"/>
    </mc:Choice>
  </mc:AlternateContent>
  <xr:revisionPtr revIDLastSave="2383" documentId="8_{F299184F-15D9-4FDE-B395-90574085B667}" xr6:coauthVersionLast="47" xr6:coauthVersionMax="47" xr10:uidLastSave="{B822B289-9450-4840-8C5C-4A5C8007BC0C}"/>
  <bookViews>
    <workbookView xWindow="-110" yWindow="-110" windowWidth="19420" windowHeight="10300" xr2:uid="{00000000-000D-0000-FFFF-FFFF00000000}"/>
  </bookViews>
  <sheets>
    <sheet name="Master Public " sheetId="7" r:id="rId1"/>
  </sheets>
  <definedNames>
    <definedName name="_xlnm._FilterDatabase" localSheetId="0" hidden="1">'Master Public '!$A$2:$AR$244</definedName>
    <definedName name="Date" comment="{&quot;SkabelonDesign&quot;:{&quot;type&quot;:&quot;Text&quot;,&quot;binding&quot;:&quot;Doc.Prop.Date&quot;}}">#REF!</definedName>
    <definedName name="Job_Number_Initials" comment="{&quot;SkabelonDesign&quot;:{&quot;type&quot;:&quot;Text&quot;,&quot;binding&quot;:&quot;Doc.Prop.JobNo_Initials&quot;}}">#REF!</definedName>
    <definedName name="Job_Title" comment="{&quot;SkabelonDesign&quot;:{&quot;type&quot;:&quot;Text&quot;,&quot;binding&quot;:&quot;Doc.Prop.JobTitle&quot;}}">#REF!</definedName>
    <definedName name="_xlnm.Print_Area" localSheetId="0">'Master Public '!$A$2:$AR$244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6" i="7" l="1"/>
  <c r="O72" i="7"/>
  <c r="O71" i="7"/>
  <c r="Q21" i="7" l="1"/>
  <c r="R21" i="7"/>
  <c r="R107" i="7"/>
  <c r="R42" i="7" l="1"/>
  <c r="R43" i="7"/>
  <c r="R44" i="7"/>
  <c r="R45" i="7"/>
  <c r="R46" i="7"/>
  <c r="R47" i="7"/>
  <c r="R48" i="7"/>
  <c r="R49" i="7"/>
  <c r="R50" i="7"/>
  <c r="R51" i="7"/>
  <c r="R52" i="7"/>
  <c r="O13" i="7" l="1"/>
  <c r="R13" i="7" s="1"/>
  <c r="O201" i="7" l="1"/>
  <c r="R201" i="7" s="1"/>
  <c r="O200" i="7"/>
  <c r="R200" i="7" s="1"/>
  <c r="O199" i="7"/>
  <c r="R199" i="7" s="1"/>
  <c r="O198" i="7"/>
  <c r="R198" i="7" s="1"/>
  <c r="O197" i="7"/>
  <c r="R197" i="7" s="1"/>
  <c r="O196" i="7"/>
  <c r="R196" i="7" s="1"/>
  <c r="O195" i="7"/>
  <c r="R195" i="7" s="1"/>
  <c r="O194" i="7"/>
  <c r="R194" i="7" s="1"/>
  <c r="O193" i="7"/>
  <c r="R193" i="7" s="1"/>
  <c r="O192" i="7"/>
  <c r="R192" i="7" s="1"/>
  <c r="O191" i="7"/>
  <c r="R191" i="7" s="1"/>
  <c r="O190" i="7"/>
  <c r="R190" i="7" s="1"/>
  <c r="O189" i="7"/>
  <c r="R189" i="7" s="1"/>
  <c r="O188" i="7"/>
  <c r="R188" i="7" s="1"/>
  <c r="O187" i="7"/>
  <c r="R187" i="7" s="1"/>
  <c r="O186" i="7"/>
  <c r="R186" i="7" s="1"/>
  <c r="O185" i="7"/>
  <c r="R185" i="7" s="1"/>
  <c r="O184" i="7"/>
  <c r="R184" i="7" s="1"/>
  <c r="N184" i="7"/>
  <c r="O183" i="7"/>
  <c r="R183" i="7" s="1"/>
  <c r="O182" i="7"/>
  <c r="R182" i="7" s="1"/>
  <c r="O181" i="7"/>
  <c r="R181" i="7" s="1"/>
  <c r="O180" i="7"/>
  <c r="R180" i="7" s="1"/>
  <c r="O179" i="7"/>
  <c r="R179" i="7" s="1"/>
  <c r="O178" i="7"/>
  <c r="R178" i="7" s="1"/>
  <c r="O177" i="7"/>
  <c r="R177" i="7" s="1"/>
  <c r="O176" i="7"/>
  <c r="R176" i="7" s="1"/>
  <c r="O175" i="7"/>
  <c r="R175" i="7" s="1"/>
  <c r="O174" i="7"/>
  <c r="R174" i="7" s="1"/>
  <c r="O173" i="7"/>
  <c r="R173" i="7" s="1"/>
  <c r="N173" i="7"/>
  <c r="O172" i="7"/>
  <c r="R172" i="7" s="1"/>
  <c r="O171" i="7"/>
  <c r="R171" i="7" s="1"/>
  <c r="O170" i="7"/>
  <c r="R170" i="7" s="1"/>
  <c r="O169" i="7"/>
  <c r="R169" i="7" s="1"/>
  <c r="O168" i="7"/>
  <c r="R168" i="7" s="1"/>
  <c r="O167" i="7"/>
  <c r="R167" i="7" s="1"/>
  <c r="O166" i="7"/>
  <c r="R166" i="7" s="1"/>
  <c r="N166" i="7"/>
  <c r="O165" i="7"/>
  <c r="R165" i="7" s="1"/>
  <c r="N165" i="7"/>
  <c r="O164" i="7"/>
  <c r="R164" i="7" s="1"/>
  <c r="N164" i="7"/>
  <c r="O163" i="7"/>
  <c r="R163" i="7" s="1"/>
  <c r="N163" i="7"/>
  <c r="O162" i="7"/>
  <c r="R162" i="7" s="1"/>
  <c r="O161" i="7"/>
  <c r="R161" i="7" s="1"/>
  <c r="O160" i="7"/>
  <c r="R160" i="7" s="1"/>
  <c r="O159" i="7"/>
  <c r="R159" i="7" s="1"/>
  <c r="O158" i="7"/>
  <c r="R158" i="7" s="1"/>
  <c r="O157" i="7"/>
  <c r="R157" i="7" s="1"/>
  <c r="O156" i="7"/>
  <c r="R156" i="7" s="1"/>
  <c r="O155" i="7"/>
  <c r="R155" i="7" s="1"/>
  <c r="O154" i="7"/>
  <c r="R154" i="7" s="1"/>
  <c r="O153" i="7"/>
  <c r="R153" i="7" s="1"/>
  <c r="O152" i="7"/>
  <c r="R152" i="7" s="1"/>
  <c r="O151" i="7"/>
  <c r="R151" i="7" s="1"/>
  <c r="O150" i="7"/>
  <c r="R150" i="7" s="1"/>
  <c r="O149" i="7"/>
  <c r="R149" i="7" s="1"/>
  <c r="O148" i="7"/>
  <c r="R148" i="7" s="1"/>
  <c r="O147" i="7"/>
  <c r="R147" i="7" s="1"/>
  <c r="O146" i="7"/>
  <c r="R146" i="7" s="1"/>
  <c r="O145" i="7"/>
  <c r="R145" i="7" s="1"/>
  <c r="O144" i="7"/>
  <c r="R144" i="7" s="1"/>
  <c r="O143" i="7"/>
  <c r="R143" i="7" s="1"/>
  <c r="O142" i="7"/>
  <c r="R142" i="7" s="1"/>
  <c r="O141" i="7"/>
  <c r="R141" i="7" s="1"/>
  <c r="O140" i="7"/>
  <c r="R140" i="7" s="1"/>
  <c r="O139" i="7"/>
  <c r="R139" i="7" s="1"/>
  <c r="O138" i="7"/>
  <c r="R138" i="7" s="1"/>
  <c r="O137" i="7"/>
  <c r="R137" i="7" s="1"/>
  <c r="O136" i="7"/>
  <c r="R136" i="7" s="1"/>
  <c r="O135" i="7"/>
  <c r="R135" i="7" s="1"/>
  <c r="O134" i="7"/>
  <c r="R134" i="7" s="1"/>
  <c r="O133" i="7"/>
  <c r="R133" i="7" s="1"/>
  <c r="O132" i="7"/>
  <c r="R132" i="7" s="1"/>
  <c r="O131" i="7"/>
  <c r="R131" i="7" s="1"/>
  <c r="O130" i="7"/>
  <c r="R130" i="7" s="1"/>
  <c r="O129" i="7"/>
  <c r="R129" i="7" s="1"/>
  <c r="O128" i="7"/>
  <c r="R128" i="7" s="1"/>
  <c r="O127" i="7"/>
  <c r="R127" i="7" s="1"/>
  <c r="O126" i="7"/>
  <c r="R126" i="7" s="1"/>
  <c r="N126" i="7"/>
  <c r="O125" i="7"/>
  <c r="R125" i="7" s="1"/>
  <c r="N125" i="7"/>
  <c r="O124" i="7"/>
  <c r="R124" i="7" s="1"/>
  <c r="N124" i="7"/>
  <c r="O123" i="7"/>
  <c r="R123" i="7" s="1"/>
  <c r="N123" i="7"/>
  <c r="O122" i="7"/>
  <c r="N122" i="7"/>
  <c r="O121" i="7"/>
  <c r="R121" i="7" s="1"/>
  <c r="O120" i="7"/>
  <c r="R120" i="7" s="1"/>
  <c r="O119" i="7"/>
  <c r="R119" i="7" s="1"/>
  <c r="O118" i="7"/>
  <c r="R118" i="7" s="1"/>
  <c r="O117" i="7"/>
  <c r="R117" i="7" s="1"/>
  <c r="O116" i="7"/>
  <c r="R116" i="7" s="1"/>
  <c r="O115" i="7"/>
  <c r="R115" i="7" s="1"/>
  <c r="O114" i="7"/>
  <c r="R114" i="7" s="1"/>
  <c r="O113" i="7"/>
  <c r="R113" i="7" s="1"/>
  <c r="O112" i="7"/>
  <c r="R112" i="7" s="1"/>
  <c r="O111" i="7"/>
  <c r="O110" i="7"/>
  <c r="R110" i="7" s="1"/>
  <c r="R109" i="7"/>
  <c r="R108" i="7"/>
  <c r="R106" i="7"/>
  <c r="O104" i="7"/>
  <c r="R104" i="7" s="1"/>
  <c r="R95" i="7"/>
  <c r="R94" i="7"/>
  <c r="O93" i="7"/>
  <c r="R93" i="7" s="1"/>
  <c r="O92" i="7"/>
  <c r="R92" i="7" s="1"/>
  <c r="O91" i="7"/>
  <c r="R91" i="7" s="1"/>
  <c r="O90" i="7"/>
  <c r="R90" i="7" s="1"/>
  <c r="O89" i="7"/>
  <c r="R89" i="7" s="1"/>
  <c r="R88" i="7"/>
  <c r="R87" i="7"/>
  <c r="R86" i="7"/>
  <c r="O85" i="7"/>
  <c r="R85" i="7" s="1"/>
  <c r="O73" i="7"/>
  <c r="R73" i="7" s="1"/>
  <c r="R72" i="7"/>
  <c r="R71" i="7"/>
  <c r="O70" i="7"/>
  <c r="R70" i="7" s="1"/>
  <c r="O69" i="7"/>
  <c r="R69" i="7" s="1"/>
  <c r="O68" i="7"/>
  <c r="R68" i="7" s="1"/>
  <c r="O67" i="7"/>
  <c r="R67" i="7" s="1"/>
  <c r="R66" i="7"/>
  <c r="R65" i="7"/>
  <c r="R64" i="7"/>
  <c r="R63" i="7"/>
  <c r="R62" i="7"/>
  <c r="R61" i="7"/>
  <c r="R60" i="7"/>
  <c r="R59" i="7"/>
  <c r="R58" i="7"/>
  <c r="R57" i="7"/>
  <c r="R56" i="7"/>
  <c r="R55" i="7"/>
  <c r="R54" i="7"/>
  <c r="R53" i="7"/>
  <c r="R41" i="7"/>
  <c r="R40" i="7"/>
  <c r="O39" i="7"/>
  <c r="R39" i="7" s="1"/>
  <c r="R29" i="7"/>
  <c r="R28" i="7"/>
  <c r="R27" i="7"/>
  <c r="R26" i="7"/>
  <c r="O38" i="7"/>
  <c r="R38" i="7" s="1"/>
  <c r="R25" i="7"/>
  <c r="R24" i="7"/>
  <c r="O37" i="7"/>
  <c r="R37" i="7" s="1"/>
  <c r="R23" i="7"/>
  <c r="O36" i="7"/>
  <c r="R36" i="7" s="1"/>
  <c r="R22" i="7"/>
  <c r="O35" i="7"/>
  <c r="R35" i="7" s="1"/>
  <c r="R32" i="7"/>
  <c r="O34" i="7"/>
  <c r="R34" i="7" s="1"/>
  <c r="R31" i="7"/>
  <c r="O33" i="7"/>
  <c r="R33" i="7" s="1"/>
  <c r="R30" i="7"/>
  <c r="O20" i="7"/>
  <c r="R20" i="7" s="1"/>
  <c r="O16" i="7"/>
  <c r="R16" i="7" s="1"/>
  <c r="O15" i="7"/>
  <c r="R15" i="7" s="1"/>
  <c r="O14" i="7"/>
  <c r="R14" i="7" s="1"/>
  <c r="O12" i="7"/>
  <c r="R12" i="7" s="1"/>
  <c r="O11" i="7"/>
  <c r="R11" i="7" s="1"/>
  <c r="O10" i="7"/>
  <c r="R10" i="7" s="1"/>
  <c r="O9" i="7"/>
  <c r="R9" i="7" s="1"/>
  <c r="O8" i="7"/>
  <c r="R8" i="7" s="1"/>
  <c r="O7" i="7"/>
  <c r="R7" i="7" s="1"/>
  <c r="O6" i="7"/>
  <c r="R6" i="7" s="1"/>
  <c r="O5" i="7"/>
  <c r="R5" i="7" s="1"/>
  <c r="O4" i="7"/>
  <c r="R4" i="7" s="1"/>
</calcChain>
</file>

<file path=xl/sharedStrings.xml><?xml version="1.0" encoding="utf-8"?>
<sst xmlns="http://schemas.openxmlformats.org/spreadsheetml/2006/main" count="5168" uniqueCount="766">
  <si>
    <t>Project Cost</t>
  </si>
  <si>
    <t>Funding</t>
  </si>
  <si>
    <t>Contributing sites</t>
  </si>
  <si>
    <t>Ref</t>
  </si>
  <si>
    <t>District</t>
  </si>
  <si>
    <t>Topic</t>
  </si>
  <si>
    <t>Sub Topic</t>
  </si>
  <si>
    <t>Project Name</t>
  </si>
  <si>
    <t>Project Description</t>
  </si>
  <si>
    <t>Parish</t>
  </si>
  <si>
    <t>Location / Settlement / Corridor</t>
  </si>
  <si>
    <t>Major Site (if relevant)</t>
  </si>
  <si>
    <t>Infrastructure Provider</t>
  </si>
  <si>
    <t>Delivery Period</t>
  </si>
  <si>
    <t>Low</t>
  </si>
  <si>
    <t>High</t>
  </si>
  <si>
    <t>Estimated Cost</t>
  </si>
  <si>
    <t>Identified Funding</t>
  </si>
  <si>
    <t>Funding Gap</t>
  </si>
  <si>
    <t>Cost to be apportioned</t>
  </si>
  <si>
    <t>Funding Source</t>
  </si>
  <si>
    <t>Priority</t>
  </si>
  <si>
    <t>Site Allocations (Broad Locations) - North St Albans</t>
  </si>
  <si>
    <t>Site Allocations (Broad Locations) - North East Harpenden</t>
  </si>
  <si>
    <t>Site Allocations (Broad Locations) - West Redbourn</t>
  </si>
  <si>
    <t>Site Allocations (Broad Locations) - East St Albans</t>
  </si>
  <si>
    <t>Site Allocations (Broad Locations) - Glinwell, Hatfield Road, St Albans</t>
  </si>
  <si>
    <t>Site Allocations (Broad Locations) - West of London Colney</t>
  </si>
  <si>
    <t>Site Allocations (Broad Locations) - North West Harpenden</t>
  </si>
  <si>
    <t>Site Allocations (Broad Locations) - Harper Lane, north of Radlett</t>
  </si>
  <si>
    <t>Site Allocations (Hemel Garden Communities) - North Hemel Hempstead</t>
  </si>
  <si>
    <t>Site Allocations (Hemel Garden Communities) - East Hemel Hempstead (North)</t>
  </si>
  <si>
    <t>Site Allocations (Hemel Garden Communities) - East Hemel Hempstead (South)</t>
  </si>
  <si>
    <t>Site Allocations (Harpenden Rural Parish)</t>
  </si>
  <si>
    <t>Site Allocations (Harpenden Town Parish)</t>
  </si>
  <si>
    <t>Site Allocations (Wheathampstead Parish)</t>
  </si>
  <si>
    <t>Site Allocations (Sandridge Parish)</t>
  </si>
  <si>
    <t>Site Allocations (Colney Heath Parish)</t>
  </si>
  <si>
    <t>Site Allocations (London Colney Parish)</t>
  </si>
  <si>
    <t>Site Allocations (St Stephen Parish)</t>
  </si>
  <si>
    <t>Site Allocations (St Michael Parish)</t>
  </si>
  <si>
    <t>Site Allocations (Redbourn Parish)</t>
  </si>
  <si>
    <t>Site Allocations (St Albans Parish)</t>
  </si>
  <si>
    <t>Source</t>
  </si>
  <si>
    <t>St Albans City &amp; District Council</t>
  </si>
  <si>
    <t>Education</t>
  </si>
  <si>
    <t>Primary School</t>
  </si>
  <si>
    <t>New Primary School with Early Years provision at West of Chiswell Green</t>
  </si>
  <si>
    <t xml:space="preserve">A 2FE Primary School including Early Years to serve the new community </t>
  </si>
  <si>
    <t xml:space="preserve">St Stephen </t>
  </si>
  <si>
    <t>Chiswell Green</t>
  </si>
  <si>
    <t>N/A</t>
  </si>
  <si>
    <t>Hertfordshire County Council</t>
  </si>
  <si>
    <t>2025+</t>
  </si>
  <si>
    <t>TBC</t>
  </si>
  <si>
    <t xml:space="preserve">Developer Contributions </t>
  </si>
  <si>
    <t>Essential</t>
  </si>
  <si>
    <t>ü</t>
  </si>
  <si>
    <t>Costs have been indexed to BCIS 1Q 2024</t>
  </si>
  <si>
    <t>Hertfordshire County Council 2024</t>
  </si>
  <si>
    <t>St Albans City Primary School Site</t>
  </si>
  <si>
    <t>St Albans City Reserve School Site at Ariston</t>
  </si>
  <si>
    <t>St Albans (unparished)</t>
  </si>
  <si>
    <t>Ariston</t>
  </si>
  <si>
    <t>2040+</t>
  </si>
  <si>
    <t>Hertfordshire County Council 2025</t>
  </si>
  <si>
    <t>New Primary School Provision at North Hemel Hempstead</t>
  </si>
  <si>
    <t>A 3FE primary school, including Early Years provision, to serve the new community.</t>
  </si>
  <si>
    <t>Redbourn</t>
  </si>
  <si>
    <t>Hemel Hempstead</t>
  </si>
  <si>
    <t>North Hemel Hempstead</t>
  </si>
  <si>
    <t>2030+</t>
  </si>
  <si>
    <t>Hertfordshire County Council 2026</t>
  </si>
  <si>
    <t>New Primary School Provision with Early Years at East Hemel Hempstead (North)</t>
  </si>
  <si>
    <t>East Hemel Hempstead (North)</t>
  </si>
  <si>
    <t>Hertfordshire County Council 2027</t>
  </si>
  <si>
    <t>Secondary School</t>
  </si>
  <si>
    <t>New Secondary School Provision at East Hemel Hempstead (North)</t>
  </si>
  <si>
    <t>An 8FE secondary school to serve the new and existing communities</t>
  </si>
  <si>
    <t xml:space="preserve">Redbourn </t>
  </si>
  <si>
    <t>2035+</t>
  </si>
  <si>
    <t>Hertfordshire County Council 2028</t>
  </si>
  <si>
    <t>New Primary School with Early Years at North St Albans</t>
  </si>
  <si>
    <t>A 2FE primary school, including Early Years provision, to serve the new community</t>
  </si>
  <si>
    <t>St Albans</t>
  </si>
  <si>
    <t>North St Albans</t>
  </si>
  <si>
    <t>Hertfordshire County Council 2029</t>
  </si>
  <si>
    <t>New Primary School with Early Years at North East Harpenden</t>
  </si>
  <si>
    <t>A site for and appropriate contributions towards a 2 FE primary school, including Early Years provision.</t>
  </si>
  <si>
    <t xml:space="preserve">Harpenden Town </t>
  </si>
  <si>
    <t>Harpenden</t>
  </si>
  <si>
    <t>North East Harpenden</t>
  </si>
  <si>
    <t xml:space="preserve"> </t>
  </si>
  <si>
    <t>Hertfordshire County Council 2030</t>
  </si>
  <si>
    <t>New Primary School with Early Years at West Redbourn</t>
  </si>
  <si>
    <t>A new primary school or contributions to expand the existing primary school, including Early Years provision, to serve the new community.</t>
  </si>
  <si>
    <t>West Redbourn</t>
  </si>
  <si>
    <t>Hertfordshire County Council 2031</t>
  </si>
  <si>
    <t>New Primary School with Early Years at East St Albans</t>
  </si>
  <si>
    <t>A 2FE primary school, including Early Years provision, to serve the new community.</t>
  </si>
  <si>
    <t>Sandridge</t>
  </si>
  <si>
    <t>East St Albans</t>
  </si>
  <si>
    <t>Hertfordshire County Council 2032</t>
  </si>
  <si>
    <t>One new 3FE and one new 2FE primary schools  at East Hemel Hempstead (South)</t>
  </si>
  <si>
    <t>One new 3FE and one new 2FE primary schools, including Early Years provision, to serve the new community</t>
  </si>
  <si>
    <t xml:space="preserve">St Michael </t>
  </si>
  <si>
    <t>East Hemel Hempstead (South)</t>
  </si>
  <si>
    <t>Hertfordshire County Council 2033</t>
  </si>
  <si>
    <t>New Secondary School with Early Years at East St Albans</t>
  </si>
  <si>
    <t xml:space="preserve"> A site for, and appropriate contributions towards, an 8FE secondary school site within nearby Oaklands land ownership fronting onto Hatfield Road.</t>
  </si>
  <si>
    <t>Hertfordshire County Council 2034</t>
  </si>
  <si>
    <t>New Secondary School at West of London Colney</t>
  </si>
  <si>
    <t>A site for, and appropriate contributions towards, an 8FE secondary school site within adjoining HCC land ownership.</t>
  </si>
  <si>
    <t>London Colney</t>
  </si>
  <si>
    <t>West of London Colney</t>
  </si>
  <si>
    <t>Hertfordshire County Council 2035</t>
  </si>
  <si>
    <t>New Secondary School Site to Serve Hemel Hempstead</t>
  </si>
  <si>
    <t>Site capable of accommodating a secondary school up to 8FE plus sixth-form, to serve growth arising from Hemel Garden Community and proposed Hemel Hempstead growth in Dacorum Borough Council's draft local plan.</t>
  </si>
  <si>
    <t>Hertfordshire County Council 2036</t>
  </si>
  <si>
    <t>SEND</t>
  </si>
  <si>
    <t>Breakspeare School - relocation and expansion of SLD School</t>
  </si>
  <si>
    <t xml:space="preserve"> Relocation and expansion of SLD School</t>
  </si>
  <si>
    <t>Multiple</t>
  </si>
  <si>
    <t>District-wide</t>
  </si>
  <si>
    <t xml:space="preserve">Assumed student numbers is 153 based on info provided in " Our School - Breakspeare School, Hertfordshire". Assumed % of SEN support is 14% based on "Special educational needs in England, Academic year 2023/24 - Explore education statistics - GOV.UK (explore-education-statistics.service.gov.uk)". We used the notional SEN budget - threshold sum of £6,000 per pupil from  &lt;https://www.gov.uk/government/publications/pre-16-schools-funding-local-authority-guidance-for-2023-to-2024/the-notional-sen-budget-for-mainstream-schools-operational-guidance&gt; </t>
  </si>
  <si>
    <t>Hertfordshire County Council 2037</t>
  </si>
  <si>
    <t>Specialist Resource Provision within mainstream Secondary School setting</t>
  </si>
  <si>
    <t>Potential to look at an SRP provision (usually 20 places) in at least at one of the secondary schools, subject to future updates of the SEND Strategy in 2025</t>
  </si>
  <si>
    <t>SEND support required for 20 students as per description @ £6000/pupil.</t>
  </si>
  <si>
    <t>Hertfordshire County Council 2038</t>
  </si>
  <si>
    <t>Specialist Resource Provision within mainstream Primary School Setting</t>
  </si>
  <si>
    <t>Potential to look at an SRP provision (usually 12 places) in at least at one of the primary schools, subject to future updates of the SEND Strategy in 2025</t>
  </si>
  <si>
    <t>SEND support required for 12 students as per description @ £6000/pupil.</t>
  </si>
  <si>
    <t>Hertfordshire County Council 2039</t>
  </si>
  <si>
    <t>Further Education</t>
  </si>
  <si>
    <t>Oaklands College (St Albans Campus) Expansion</t>
  </si>
  <si>
    <t>Further expansion of floorspace and facilities at Oaklands College. 
The College is now implementing a £51m redevelopment of the St Albans Campus. The master-plan includes dedicated provision for the various curriculum areas which meet current needs and requirements, as well as being flexible to cater for future developments in teaching and provision. The project will take about five years to deliver.
Expansion of Oaklands College through enabling development of residential development as part of the East St Albans Broad Location. All proceeds from the development are expected to be available for this purpose. Development underway.</t>
  </si>
  <si>
    <t>Colney Heath</t>
  </si>
  <si>
    <t>Oaklands College / Hertfordshire County Council</t>
  </si>
  <si>
    <t>2020-2025</t>
  </si>
  <si>
    <t>Hertfordshire County Council 2040</t>
  </si>
  <si>
    <t>Healthcare</t>
  </si>
  <si>
    <t>Primary Healthcare</t>
  </si>
  <si>
    <t>NHS</t>
  </si>
  <si>
    <t>NHS Estate Transformation Technology Fund, stakeholder engagement in May 2023</t>
  </si>
  <si>
    <t>Midway (St Albans) Surgery Expansion</t>
  </si>
  <si>
    <t>Midway Surgery (St Albans) Extension:  In January 2022, the Primary Care Commissioning Committee (PCCC) gave approval to PIDs that was submitted by Midway Surgery in St Albans, to work up their development plans to extend, improve or relocate the premises. The funding streams will be determined as the projects advance.</t>
  </si>
  <si>
    <t>St Stephen</t>
  </si>
  <si>
    <t>On hold due to financial viability, reliant on external (inc S106) funding</t>
  </si>
  <si>
    <t>2025-2030</t>
  </si>
  <si>
    <t>Healthcare Infrastructure investment to support development at North St Albans</t>
  </si>
  <si>
    <t xml:space="preserve">Associated Healthcare Provision (i.e. GP provision) requirements to support development at North St Albans, including consideration for 'acute care hub' across St Albans. </t>
  </si>
  <si>
    <t>2025-2041</t>
  </si>
  <si>
    <t>St Albans City and District Council</t>
  </si>
  <si>
    <t>Healthcare Infrastructure investment to support development at North East Harpenden</t>
  </si>
  <si>
    <t xml:space="preserve">Associated Healthcare Provision (i.e. GP provision) requirements to support development a north East Harpenden, including consideration for 'acute care hub' across Harpenden. </t>
  </si>
  <si>
    <t>Healthcare Infrastructure investment to support development at West Redbourn</t>
  </si>
  <si>
    <t>Associated Healthcare Provision (i.e. GP provision) requirements to support development at West Redbourn</t>
  </si>
  <si>
    <t>Healthcare Infrastructure investment to support development at East St Albans</t>
  </si>
  <si>
    <t>Associated Healthcare Provision (i.e. GP provision) requirements to support development at East St Albans</t>
  </si>
  <si>
    <t>Healthcare Infrastructure investment to support development at Glinwell, Hatfield Road</t>
  </si>
  <si>
    <t>Associated Healthcare Provision (i.e. GP provision) requirements to support development at Glinwell, Hatfield Road</t>
  </si>
  <si>
    <t>Glinwell, East Hatfield</t>
  </si>
  <si>
    <t>Healthcare Infrastructure investment to support development at West of London Colney</t>
  </si>
  <si>
    <t>Associated Healthcare Provision (i.e. GP provision) requirements to support development at West of London Colney.</t>
  </si>
  <si>
    <t>Healthcare Infrastructure investment to support development at North West Harpenden</t>
  </si>
  <si>
    <t>Associated Healthcare Provision (i.e. GP provision) requirements to support development at North West Harpenden</t>
  </si>
  <si>
    <t>North West Harpenden</t>
  </si>
  <si>
    <t>Healthcare Infrastructure investment to support development at Harper Lane, North of Radlett</t>
  </si>
  <si>
    <t>Associated Healthcare Provision (i.e. GP provision) requirements to support development at Harper Lane, North of Radlett</t>
  </si>
  <si>
    <t>Radlett</t>
  </si>
  <si>
    <t>Harper Lane, North of Radlett</t>
  </si>
  <si>
    <t>Healthcare Infrastructure investment to support development at North Hemel Hempstead</t>
  </si>
  <si>
    <t>Healthcare Infrastructure investment to support development at East Hemel Hempstead (North)</t>
  </si>
  <si>
    <t>Healthcare Infrastructure investment to support development at East Hemel Hempstead (South)</t>
  </si>
  <si>
    <t>Adult Social Care</t>
  </si>
  <si>
    <t>New Care Home and Extra Care Provision at North Hemel Hempstead</t>
  </si>
  <si>
    <t xml:space="preserve">One care home (70-80 beds), two extra care/flexicare (70-80 units) and six other - special needs supported living units </t>
  </si>
  <si>
    <t>NHS, Hertfordshire County Council</t>
  </si>
  <si>
    <t>2029-2041</t>
  </si>
  <si>
    <t xml:space="preserve">HCC regulation 18 response </t>
  </si>
  <si>
    <t>New Care Home and Extra Care Provision at East Hemel Hempstead  (North)</t>
  </si>
  <si>
    <t xml:space="preserve">One care home (70-80 beds), two extra care/flexicare (70-80 units) and seven other - special needs supported living units </t>
  </si>
  <si>
    <t>2028-2041</t>
  </si>
  <si>
    <t xml:space="preserve">Two care home (70-80 beds), three extra care/flexicare (70-80 units) and nine other - special needs supported living units </t>
  </si>
  <si>
    <t xml:space="preserve">One care home (70-80 beds), one extra care/flexicare (70-80 units) and four other - special needs supported living units </t>
  </si>
  <si>
    <t>2031-2041</t>
  </si>
  <si>
    <t>St Albans City and District Council Regulation 18 Local Plan Appendix 4b</t>
  </si>
  <si>
    <t>One extra care / flexicare (70-80 units)</t>
  </si>
  <si>
    <t>2031 - 2039</t>
  </si>
  <si>
    <t>Community Facilities</t>
  </si>
  <si>
    <t>Sports and Leisure</t>
  </si>
  <si>
    <t xml:space="preserve">Demolition of Amenbury Pavilion and replacement with one consolidated new pavilion in Rothamsted Park. </t>
  </si>
  <si>
    <t>Harpenden Town Council</t>
  </si>
  <si>
    <t xml:space="preserve">Desirable </t>
  </si>
  <si>
    <t>Stakeholder engagement in May 2023, and Harpenden Town Council's Rothamsted Park Management Plan</t>
  </si>
  <si>
    <t>Refurbishment of Cunningham Hill</t>
  </si>
  <si>
    <t xml:space="preserve">No info available to produce a cost; however, assumed it to contain a  team changing room plus officials. The area assumed to be 75m2 @ £3,600/m2. </t>
  </si>
  <si>
    <t>2019 Playing Pitch Strategy Update (2019),Stakeholder engagement in May 2023 &amp; St Albans City and District Council Infrastructure Delivery Plan (2018)</t>
  </si>
  <si>
    <t>Refurbishment of William Bird Pavilion</t>
  </si>
  <si>
    <t>2019 Playing Pitch Strategy Update (2019), Stakeholder engagement in May 2023 &amp; St Albans City and District Council Infrastructure Delivery Plan (2018)</t>
  </si>
  <si>
    <t xml:space="preserve">Sports provision to support development at North St Albans </t>
  </si>
  <si>
    <t xml:space="preserve">Sports provision to support development at North East Harpenden </t>
  </si>
  <si>
    <t xml:space="preserve">Sports provision to support development at West Redbourn </t>
  </si>
  <si>
    <t>2031-2040</t>
  </si>
  <si>
    <t xml:space="preserve">Sports provision to support development at East St Albans </t>
  </si>
  <si>
    <t>2031-2038</t>
  </si>
  <si>
    <t xml:space="preserve">Sports provision to support development at Glinwell, Hatfield Road, St Albans </t>
  </si>
  <si>
    <t>2030-2038</t>
  </si>
  <si>
    <t>Sports provision to support development at West of London Colney</t>
  </si>
  <si>
    <t>2030-2036</t>
  </si>
  <si>
    <t>Sports provision to support development at North West Harpenden</t>
  </si>
  <si>
    <t>Sports provision to support development at Harper Lane, north of Radlett</t>
  </si>
  <si>
    <t>2030-2035</t>
  </si>
  <si>
    <t>Sports provision to support development at North Hemel Hempstead</t>
  </si>
  <si>
    <t>Sports provision to support development at East Hemel Hempstead (North)</t>
  </si>
  <si>
    <t>Sports provision to support development at East Hemel Hempstead (South)</t>
  </si>
  <si>
    <t>Youth Provision</t>
  </si>
  <si>
    <t>New Skate Park (location to be confirmed)</t>
  </si>
  <si>
    <t>Delivery of a Skate Park within the district.</t>
  </si>
  <si>
    <t>Unknown</t>
  </si>
  <si>
    <t>Hertfordshire County Council Services for Young People / St Albans City and District Council</t>
  </si>
  <si>
    <t>Assumed to be a medium sized skate-park (500 to 1000m2) with a cost range of £175,000 to £300,000.</t>
  </si>
  <si>
    <t>Stakeholder engagement in May 2023 and St Albans City and District Council Infrastructure Delivery Plan (2018)</t>
  </si>
  <si>
    <t>Modernisation of the St Albans Young People's Centre building, shared with the Pioneer Club</t>
  </si>
  <si>
    <t>The St Albans Young People’s Centre building, which is shared with the Pioneer Club, is in need of considerable modernisation to ensure the centre is able to meet the wide-ranging needs of both its users, and activities. The proposal for this centre is used as a model of future youth provision in Hertfordshire. The intention is to provide a substantial centre, offering a range of activities, and servicing 11,040 potential users.</t>
  </si>
  <si>
    <t>Refurbishment of St Alban's Young People's Centre building. Area assumed to be £1,300m2 (measured using Google earth) @ £3,200/m2</t>
  </si>
  <si>
    <t>Stakeholder engagement with HCC in May 2023</t>
  </si>
  <si>
    <t>Library</t>
  </si>
  <si>
    <t>Expansion of Marshalswick Library</t>
  </si>
  <si>
    <t>The potential allocations on land at the North of St Albans, and East St Albans will impact the Marshalswick Library, which is already over-capacity, and too small for existing use. The public floorspace needs to be increased to ensure that the service offer can meet the needs of both the existing, and future community.</t>
  </si>
  <si>
    <t>North of St Albans / East St Albans</t>
  </si>
  <si>
    <t>2033-2037</t>
  </si>
  <si>
    <t xml:space="preserve">Existing library building assumed to be 234m2. Expansion assumed @ 50% of the current; therefore 117m2. Rates used of refurbing existing is £3,190 and for extension is £4,388. </t>
  </si>
  <si>
    <t>Stakeholder engagement with HCC in April 2024</t>
  </si>
  <si>
    <t>Community</t>
  </si>
  <si>
    <t>St Albans City and District Council and Parish Councils</t>
  </si>
  <si>
    <t>Developer</t>
  </si>
  <si>
    <t>Community  Infrastructure investment to support development at North Hemel Hempstead</t>
  </si>
  <si>
    <t>Associated community infrastructure requirements to support development at North Hemel Hempstead</t>
  </si>
  <si>
    <t>Community  Infrastructure investment to support development at East Hemel Hempstead (North)</t>
  </si>
  <si>
    <t>Associated community infrastructure requirements to support development at East Hemel Hempstead (North)</t>
  </si>
  <si>
    <t>Community  Infrastructure investment to support development at East Hemel Hempstead (South)</t>
  </si>
  <si>
    <t>Associated community infrastructure requirements to support development at East Hemel Hempstead (South)</t>
  </si>
  <si>
    <t>Community  Infrastructure investment to support development at North St Albans</t>
  </si>
  <si>
    <t>Associated community infrastructure requirements to support development at North St Albans</t>
  </si>
  <si>
    <t>Community  Infrastructure investment to support development at North East Harpenden</t>
  </si>
  <si>
    <t xml:space="preserve">Associated community infrastructure requirements to support development at North East Harpenden </t>
  </si>
  <si>
    <t>Community  Infrastructure investment to support development at West Redbourn</t>
  </si>
  <si>
    <t>Associated community infrastructure requirements to support development at West Redbourn</t>
  </si>
  <si>
    <t>Community  Infrastructure investment to support development at East St Albans</t>
  </si>
  <si>
    <t>Associated community infrastructure requirements to support development at East St Albans</t>
  </si>
  <si>
    <t xml:space="preserve">Sandridge </t>
  </si>
  <si>
    <t>Community  Infrastructure investment to support development at Glinwell, Hatfield Road</t>
  </si>
  <si>
    <t>Associated community infrastructure requirements to support development at Glinwell, Hatfield Road</t>
  </si>
  <si>
    <t>Community  Infrastructure investment to support development at West of London Colney</t>
  </si>
  <si>
    <t>Associated community infrastructure requirements to support development at West of London Colney.</t>
  </si>
  <si>
    <t>Community  Infrastructure investment to support development at North West Harpenden</t>
  </si>
  <si>
    <t>Associated community infrastructure requirements to support development at North West Harpenden</t>
  </si>
  <si>
    <t>Community  Infrastructure investment to support development at Harper Lane, North of Radlett</t>
  </si>
  <si>
    <t>Associated community infrastructure requirements to support development at Harper Lane, North of Radlett</t>
  </si>
  <si>
    <t>Green Infrastructure</t>
  </si>
  <si>
    <t>Strategic Green  Infrastructure</t>
  </si>
  <si>
    <t>Watling Chase Community Forest</t>
  </si>
  <si>
    <t>A long-term investment to improve the countryside around the towns of South Hertfordshire and North London, covering 72sq miles to the north of London, including land to the South of SACD. There are aims to increase woodland cover by 30% by 2030 through schemes to link and expand areas of native woodland and create new wet woodland. There is also a Rights of Way Improvement Plan looking at severance repair, update to routes and links to neighbouring districts.</t>
  </si>
  <si>
    <t>St Albans City and District Council Wide</t>
  </si>
  <si>
    <t>St Albans City and District Council &amp; Hertfordshire County Council</t>
  </si>
  <si>
    <t>St Albans City and District Council Infrastructure Delivery Plan (2018) and stakeholder engagement with HCC &amp; SACDC in May 2023</t>
  </si>
  <si>
    <t>Heartwood Forest</t>
  </si>
  <si>
    <t>Large-scale reforestation initiative located between Sandridge and Wheathampstead, involving more than 600,000 new trees being planted across 347 hectares of Green Belt land over a period of 12 years, as well as the creation of a community orchard in the south-eastern part of Heartwood Forest, along with establishing new wildflower meadows, an arboretum of native tree species and open spaces.</t>
  </si>
  <si>
    <t>Rivers Corridors</t>
  </si>
  <si>
    <t>The River Valleys project aims to enhance the riparian character and wetland habitat connections while forming attractive, usable green links designed sensitively to ensure a sustainable outcome, along the river valleys (Ver, Lea and Colne). Enhancements will deliver improved and continuous access along the network of rivers, linking with projects across HCC. Proposals include conservation and enhancement of the distinctive wetland environment, positive approaches to St Albans and Harpenden (vantage points to appreciate cultural heritage), significant opportunity to enhance wetland character near pinch points (Harpenden and Wheathampstead), potential to create multi-functional spaces serving a multitude of purposes including accessible open space, habitat links, recreational corridors and climate change and flood mitigation functions which may include Natural Flood Management, and sustainably managed biomass/wet woodland creation.</t>
  </si>
  <si>
    <t>Commons, Grassland and Heathland Enhancements</t>
  </si>
  <si>
    <t xml:space="preserve">The enhancement, expansion and linking of fragmented habitats, alongside provision for other green infrastructure functions and ecosystem services. </t>
  </si>
  <si>
    <t>SACDC Green Infrastructure Plan &amp; St Albans City and District Council Infrastructure Delivery Plan (2018), and stakeholder engagement with HCC &amp; SACDC in May 2023</t>
  </si>
  <si>
    <t>Hertfordshire Rights of Way Improvement Plan</t>
  </si>
  <si>
    <t>Hertfordshire Rights of Way Improvement Plan  (RoWIP) - includes a local scale Rights of Way Improvement Plan for SACDC, outlining suggestions for future specific enhancements to the existing rights of way network, with schemes located at growth locations.</t>
  </si>
  <si>
    <t>Local Green Infrastructure</t>
  </si>
  <si>
    <t>New SANG site at Jersey Farm Open Space</t>
  </si>
  <si>
    <t>Creation of a new Suitable Alternative Natural Greenspace (SANG) site in response to parts of Redbourn being in the Zone of Influence of the Chilterns Beechwoods Special Area of Conservation</t>
  </si>
  <si>
    <t xml:space="preserve">This is expected to be delivered by s106 from schemes with 1-9 homes in ZOI. (schemes 10+ homes are expected to provide their own sang solution) sang delivery is over the plan period. </t>
  </si>
  <si>
    <t>Stakeholder engagement with SACDC in May 2023</t>
  </si>
  <si>
    <t>Cemeteries</t>
  </si>
  <si>
    <t>Expansion of London Road Cemetery</t>
  </si>
  <si>
    <t>Proposed expansion of London Road Cemetery as identified in the 2019 Cemetery Provision Technical Report and in stakeholder engagement.</t>
  </si>
  <si>
    <t xml:space="preserve">Open Space </t>
  </si>
  <si>
    <t xml:space="preserve">Strategic and local green infrastructure investment to support development at North St Albans </t>
  </si>
  <si>
    <t xml:space="preserve">Strategic and local green infrastructure investment to support development at North East Harpenden </t>
  </si>
  <si>
    <t xml:space="preserve">Strategic and local green infrastructure investment to support development at West Redbourn </t>
  </si>
  <si>
    <t xml:space="preserve">Strategic and local green infrastructure investment to support development at East St Albans </t>
  </si>
  <si>
    <t xml:space="preserve">Strategic and local green infrastructure investment to support development at Glinwell, Hatfield Road, St Albans </t>
  </si>
  <si>
    <t>Strategic and local green infrastructure investment to support development at West of London Colney</t>
  </si>
  <si>
    <t>Strategic and local green infrastructure investment to support development at North West Harpenden</t>
  </si>
  <si>
    <t>Strategic and local green infrastructure investment to support development at Harper Lane, north of Radlett</t>
  </si>
  <si>
    <t>Strategic and local green infrastructure investment to support development at North Hemel Hempstead</t>
  </si>
  <si>
    <t>Strategic and local green infrastructure investment to support development at East Hemel Hempstead (North)</t>
  </si>
  <si>
    <t>Strategic and local green infrastructure investment to support development at East Hemel Hempstead (South)</t>
  </si>
  <si>
    <t>Strategic Green Infrastructure</t>
  </si>
  <si>
    <t>A substantial new Country Park providing facilities for new and existing communities and a permanent green buffer to Redbourn. Could incorporate SANG requirement.</t>
  </si>
  <si>
    <t>Hertfordshire County Council, St Albans City and District Council</t>
  </si>
  <si>
    <t>Access and Improvements to Nickey Line and Delivery of HGC Green Loop Connections</t>
  </si>
  <si>
    <t>Access and improvements to the Nickey Line and delivery of the HGC Green Loop and connections to the Green Loop running west of the site.</t>
  </si>
  <si>
    <t>Hemel Garden Community</t>
  </si>
  <si>
    <t>New Country Park and SANG provision at East Hemel Hempstead (North)</t>
  </si>
  <si>
    <t>Improvements to green infrastructure network to Hogg End Lane, Three Cherry Trees Lane and Punchbowl Lane</t>
  </si>
  <si>
    <t>Enhancements and improvements to the existing Hogg End Lane, Three Cherry Trees Lane and Punchbowl Lane.</t>
  </si>
  <si>
    <t>East Hemel Hempstead (Central</t>
  </si>
  <si>
    <t>Countryside access links  at East Hemel Hempstead (South)</t>
  </si>
  <si>
    <t>Countryside access links including connections and improved off-road paths (rights of way).</t>
  </si>
  <si>
    <t>Delivery of the HGC Green Loop to provide a connection to Bunkers Park at East Hemel Hempstead (South)</t>
  </si>
  <si>
    <t>Delivery of the HGC Green Loop to provide a connection to Bunkers Park and the wider green loop route via Bunkers Lane.</t>
  </si>
  <si>
    <t>A substantial new Country Park and SANG provision at East Hemel Hempstead (South)</t>
  </si>
  <si>
    <t>A substantial new Country Park providing facilities for new and existing communities and a permanent green buffer to the south-east. Could incorporate SANG requirement.</t>
  </si>
  <si>
    <t>Development proposals will also need to make provision for a new Suitable Alternative Natural Greenspace (SANG), or alternatively contribute towards the maintenance of a suitable SANG project elsewhere.</t>
  </si>
  <si>
    <t>Enhancement of Ellenbrook Fields Country Park</t>
  </si>
  <si>
    <t>Contributions towards the Ellenbrook Fields country park.</t>
  </si>
  <si>
    <t>Physical Infrastructure</t>
  </si>
  <si>
    <t>Potable Water</t>
  </si>
  <si>
    <t>New Trunk Main from Lee into St Albans</t>
  </si>
  <si>
    <t xml:space="preserve">Construct a new 8km trunk main to move imported water from Lee into St Albans and a new booster to improve water transfer capabilities within the Colne community. 
</t>
  </si>
  <si>
    <t>Affinity Water</t>
  </si>
  <si>
    <t xml:space="preserve">To be covered by Affinity Water </t>
  </si>
  <si>
    <t>Affinity Water  2020 to 2025 Business Plan, stakeholder engagement May 2023</t>
  </si>
  <si>
    <t>New Mains to support development in Harpenden, St Albans and Watford</t>
  </si>
  <si>
    <t xml:space="preserve">Affinity will be installing 21km of new mains to support new developments in Harpenden, St Albans and Watford. 
</t>
  </si>
  <si>
    <t>Harpenden and St Albans</t>
  </si>
  <si>
    <t>Transfer water from Heronsgate to Clay Lane and Bushey .</t>
  </si>
  <si>
    <t>Improve the connectivity between WRZ1 and WRZ2.
700mm pipeline, 6km long, 40 Ml/d of pumping</t>
  </si>
  <si>
    <t>2040-2045</t>
  </si>
  <si>
    <t>Draft Final Water Resource Management Plan 2019
https://www.affinitywater.co.uk/docs/corporate/plans/water-resources/latest/Draft_Final_Water_Resources_Management_Plan_2019_Published_June_2019.pdf, stakeholder engagement May 2023</t>
  </si>
  <si>
    <t>Transfer water from Clay Lane and Bushey to Arkley.</t>
  </si>
  <si>
    <t>Improve the connectivity between WRZ2 and WRZ4.
600mm pipeline, 8km long, 30 Ml/d of pumping</t>
  </si>
  <si>
    <t>Draft Final Water Resource Management Plan 2019
https://www.affinitywater.co.uk/docs/corporate/plans/water-resources/latest/Draft_Final_Water_Resources_Management_Plan_2019_Published_June_2019.pdf</t>
  </si>
  <si>
    <t>Transfer water from Harpenden to Bulls Green.</t>
  </si>
  <si>
    <t>Improve water transfer between WRZ2 and WRZ3.
500mm pipeline, 15km long, 20 Ml/d of pumping</t>
  </si>
  <si>
    <t>Transfer water from Luton South to Harpenden.</t>
  </si>
  <si>
    <t>Improve water transfer between WRZ3 and WRZ2.
600mm pipeline, 8km long, 50 Ml/d of pumping</t>
  </si>
  <si>
    <t>Transfer water from The Grove valve, Hemel Hempstead - Licence Relocation and Booster Pumping Station.</t>
  </si>
  <si>
    <t>Improve water transfer from WRZ2.
25 Ml/d of pumping</t>
  </si>
  <si>
    <t>Waste Water</t>
  </si>
  <si>
    <t>Upgrade to Maple Lodge STW</t>
  </si>
  <si>
    <t xml:space="preserve">Upgrades to Maple Lodge STW to increase capacity. </t>
  </si>
  <si>
    <t>Thames Water</t>
  </si>
  <si>
    <t>2025 - 2030</t>
  </si>
  <si>
    <t xml:space="preserve">To be covered by Thames Water </t>
  </si>
  <si>
    <t>Draft Thames Water Hertfordshire DWMP (June 2022), stakeholder engagement May 2023</t>
  </si>
  <si>
    <t>Upgrade to Harpenden STW</t>
  </si>
  <si>
    <t>Upgrades to increase capacity. Aligned with Thames Water screening opinion which was based on anticipated local plan growth in the previous draft local plan.</t>
  </si>
  <si>
    <t>Refurbishment of Blackbird STW</t>
  </si>
  <si>
    <t>Proposals to restore Blackbirds STW back to its original design capacity. This is expected to reduce the capacity risks at Maple Lodge STW to mitigate the forecast growth problems. This project has the additional benefit of assisting Affinity Water in achieving their ambitions to reduce groundwater abstractions as outlined in their dWRMP (see Section 1.1.1 for details), as the proposal has the potential to provide an additional 10Ml/d discharge upstream of Affinity abstractions on the river Colne. Yet to be confirmed by Thames Water.</t>
  </si>
  <si>
    <t>Energy (Gas)</t>
  </si>
  <si>
    <t>Intermediate pressure regulator at Hemel Hempstead</t>
  </si>
  <si>
    <t>New intermediate pressure regulator needed for Hemel Garden Community if residential developments cause a significant demand increase.</t>
  </si>
  <si>
    <t>Cadent Gas</t>
  </si>
  <si>
    <t>2025-2026</t>
  </si>
  <si>
    <t>stakeholder engagement May 2023</t>
  </si>
  <si>
    <t>Energy (Electricity)</t>
  </si>
  <si>
    <t>National Grid  Interface Substation</t>
  </si>
  <si>
    <t>UPN are currently in contract with National Grid to construct a new major 132kV grid interface substation which could support major demand increases and therefore reduce capacity constraints for residential developments.</t>
  </si>
  <si>
    <t>UKPN</t>
  </si>
  <si>
    <t>To be covered by UKPN</t>
  </si>
  <si>
    <t>Replacement of 33kV switch gear at Cell Barnes GSP</t>
  </si>
  <si>
    <t>Replacement of primary transformers at Adelaide Street substation</t>
  </si>
  <si>
    <t>Provision of additional 33kV infrastructure in central and east Harpenden</t>
  </si>
  <si>
    <t>Provision of additional 33kV infrastructure in central and east Harpenden to build network resilience and support development in the northern St Albans area and south of Luton</t>
  </si>
  <si>
    <t>Central and East Harpenden, North St Albans and South Luton</t>
  </si>
  <si>
    <t>Transport</t>
  </si>
  <si>
    <t>Walking and cycling</t>
  </si>
  <si>
    <t>The development of the East Hemel Hempstead site will necessitate cycle and footpath links. The Maylands Growth Corridor Study has considered walking and cycling links as part of its remit.
- Nickey line access improvements: A key issue identified is the poor linkage between the Nickey Line, Cherry Tree Lane and Three Cherry Trees Lane for pedestrians and cyclists. The existing connections from these roads onto the Nickey Line are steep and do not conform to preferred path widths and gradients. Access improvements to the Nickey Line are being tested which may include a branch line extension.
- Pedestrian and Cyclist Crossings: New and/or improved pedestrian and cyclist crossing facilities to address existing severance and enhance access to the Maylands area from surrounding residential areas (along key corridors around Maylands Avenue, Redbourn Road and Breakspear Way).
- Potential for new footpaths and cycle links. These could connect to both Hemel Hempstead and east into St Albans City and District through linkages to the Nickey Line, and the potential creation of a cycle route within grass verges along the A414.</t>
  </si>
  <si>
    <t>East Hemel Hempstead / North Hemel Hempstead</t>
  </si>
  <si>
    <t>Hertfordshire County Council / Developer</t>
  </si>
  <si>
    <t>St Albans 2018-2019 IDP, stakeholder engagement May 2023</t>
  </si>
  <si>
    <t>St Albans City &amp; District Council 
(with Dacorum Borough Council)</t>
  </si>
  <si>
    <t>This project involves the creation of a new and/or improved pedestrian and cyclist crossing facilities to address existing severance and enhance access to the Maylands area from surrounding residential areas. The scheme being considered recognises the need to provide a number of pedestrian and cycling crossings along key corridors around Marylands Avenue, Redbourn Road and Breakspear Way</t>
  </si>
  <si>
    <t>Improvements would include extending the existing footway on the southern side of Redbourn Road along the southern boundary of the site. This will provide a walking route from the site to the Business Park and towards Hemel Hempstead Town Centre.</t>
  </si>
  <si>
    <t>Bus</t>
  </si>
  <si>
    <t xml:space="preserve">Bus provisions associated with the East Hemel Hempstead site </t>
  </si>
  <si>
    <t>A Multi-Modal Transport Interchange with facilities to encourage and facilitate modes of transport other than the private car is identified at East Hemel Hempstead (Central).
The East Hemel Hempstead Broad Location requires new public transport links to connect the new community to District and Hemel Hempstead facilities. Initial investigations undertaken with developers suggest that new bus routes could be introduced, and existing routes expanded to link the development with both Hemel Hempstead (including the train station) and St Albans.</t>
  </si>
  <si>
    <t xml:space="preserve">East Hemel Hempstead </t>
  </si>
  <si>
    <t>Hertfordshire County Council / Operator / Developer</t>
  </si>
  <si>
    <t>Highways</t>
  </si>
  <si>
    <t>M1 Junction 8 enhancement</t>
  </si>
  <si>
    <t>Enhancement to M1 Junction 8 and the adjacent junction at Breakspear Way/Green Lane to provide additional capacity and connectivity to Maylands, and relieve congestion on the A414.
This scheme is linked with the Hemel Garden Communities site.</t>
  </si>
  <si>
    <t>M1 Junction 8</t>
  </si>
  <si>
    <t>National Highways</t>
  </si>
  <si>
    <t>2041+</t>
  </si>
  <si>
    <t>South West HCC GTP, stakeholder engagement May 2023</t>
  </si>
  <si>
    <t>London Colney High Street 20mph speed limit</t>
  </si>
  <si>
    <t xml:space="preserve">A 20mph speed limit introduced on the section of the High Street adjacent to the shopping parade.
20mph will only be supported with engineering measures to ensure design speed, and not just signage, due to police enforcement policy in speed management group. </t>
  </si>
  <si>
    <t>South Central HCC GTP, Stakeholder Engagement May 2023</t>
  </si>
  <si>
    <t>London Colney Town wide 20mph speed limit</t>
  </si>
  <si>
    <t>Widespread introduction of 20mph speed limit on residential roads within London Colney (subject to Speed Management Strategy).
20mph will only be supported with engineering measures to ensure design speed, and not just signage, due to police enforcement policy in speed management group. This is being looked at by the HCC 20mph programme</t>
  </si>
  <si>
    <t>A405/B4630 Watford Road junction reconfiguration</t>
  </si>
  <si>
    <t>Recent work on the St Albans LCWIP and Cycling Connectivity project suggests that a cycle route through Chiswell Green would be more appropriate than the A405 (better for economic links, local trips, urban realm &amp; air quality) and space could be allocated for a segregated cycleway along Watford Rd and across this junction, then along the eastern side of the A405 down towards the M25 J21a, where changes to the bridge and slip roads could facilitate onward connections by bike or on foot. 
This will require adjustments to the A405 roundabout with or without signalisation, as well as a Toucan crossing across the Eastern arm of the roundabout.</t>
  </si>
  <si>
    <t>South Central HCC GTP, stakeholder engagement May 2023
HCC engagement</t>
  </si>
  <si>
    <t>Hatfield Road Bus Priority and Improvements</t>
  </si>
  <si>
    <t>Investigate options for bus improvements, such as improved bus stops with real-time service information, and priority measures along Hatfield Road, including the section in Smallford, in order to improve reliability and reduce travel times on routes to Hatfield/Welwyn Garden City. Investigations of these interventions would need to consider any knock-on impacts on adjoining and parallel routes such as Sandpit Lane and Oaklands Lane.
Between Hatfield, St Albans City Station and St Albans Abbey Station</t>
  </si>
  <si>
    <t>Hatfield Road</t>
  </si>
  <si>
    <t>South Central HCC GTP, St Albans 2018-2019 IDP, stakeholder engagement May 2023</t>
  </si>
  <si>
    <t>Bus schemes associated with the West of London Colney site</t>
  </si>
  <si>
    <t>Operator / Developer</t>
  </si>
  <si>
    <t>Peahen junction signal timing reconfiguration</t>
  </si>
  <si>
    <t>A temporary junction reconfiguration, with closure of the High Street arm, was tested in 2020 as part of the social distancing restrictions due to the pandemic. Following a public consultation this is currently under review with local partners to assess and decide on the future of the scheme.
This project will investigate the potential to further reconfigure the junction as to incorporate bus priority measures and to amend the signal timings so that the Holywell Hill and Chequer Street arms run separately. The aim would be to reduce the occurrence of right turning vehicles blocking the northbound movements.</t>
  </si>
  <si>
    <t>A414 Park Street Roundabout Improvements</t>
  </si>
  <si>
    <t>An improvement to the existing roundabout layout with signal-control introduced to most if not all arms and some minor physical alterations to the junction's layout. Furthermore, as part of cycle route improvements alongside the A405 and A414, improved pedestrian/cycle crossing facilities will be required across the A5183 Watling Street. Consideration should be given to the movement of local bus services through the junction and how this could be optimised.
This scheme will need to be considered in relation to the SRFI site, where some upgrades are already planned.</t>
  </si>
  <si>
    <t xml:space="preserve">Park Street </t>
  </si>
  <si>
    <t>Parking</t>
  </si>
  <si>
    <t>Efficiency improvements to off-street car parks</t>
  </si>
  <si>
    <t>Ensuring the most efficient use of existing car parking facilities, including reclassification of car parks, reviewing tariff structures accordingly, and improving surrounding signage</t>
  </si>
  <si>
    <t>St Albans City and District Council Parking Strategy 2014 – 19, 2015 Revision</t>
  </si>
  <si>
    <t>Rail</t>
  </si>
  <si>
    <t>Potential additional services at St Albans City station</t>
  </si>
  <si>
    <t>Potential for the new Corby service on East Midlands franchise to call at St Albans</t>
  </si>
  <si>
    <t>National Rail / Operators</t>
  </si>
  <si>
    <t>2020 HCC Rail Strategy, stakeholder engagement May 2023</t>
  </si>
  <si>
    <t>Harpenden station improvements</t>
  </si>
  <si>
    <t>Key plans for the station include improvements to the access junction to ease congestion and improve walking and cycling access to the station. Other plans for the station include additional AVMs to ease overcrowding at the station and improving cycle parking security.
Additional plans for the station also include improvements to car parking provision.
This scheme is linked with Draft LCWIP plans for Harpenden rail station link.</t>
  </si>
  <si>
    <t>National Rail</t>
  </si>
  <si>
    <t>2020 HCC Rail Strategy, Draft LCWIP, stakeholder engagement May 2023</t>
  </si>
  <si>
    <t>St Albans Abbey Station improvements</t>
  </si>
  <si>
    <t>Plans for improvements at the station include improved CCTV coverage and additional cycle parking.</t>
  </si>
  <si>
    <t>Active travel schemes associated with the North St Albans site</t>
  </si>
  <si>
    <t>Walkable neighbourhoods help to promote a healthy lifestyle, a socially inclusive society and environmental sustainability. The site layout will be designed to promote pedestrian and cyclist permeability, with a network of green infrastructure corridors offering dedicated nonvehicular routes.
Green spaces interconnect to form a network of public footpaths and cycleways that link each part of the site with one another and with St Albans to the south and west and open countryside (including the Heartwood Forest) to the north east.
The Site lies adjacent to the Sustrans National Cycle Route 6 - opportunities to connect proposed facilities within the new development to an established existing cycle network. It will also be important to provide high quality links to join with the St Albans ‘Green Ring’, a continuous walking and cycling route that encircles the city centre. The objective of the Green Ring is to make cycling and walking a sensible first choice for journeys within the city where previously a car would have been used.
Improving existing walking and cycling infrastructure on routes to public transport and local facilities to reduce the numbers of car trips.
Relevant LCWIP schemes include segregated cycleway along A1081 between Harpenden and St Albans; filtering of Valley Rd; potential filtering of Sandridgebury Rd; links within St Albans e.g. junction improvement at Batchwood drive &amp; segregated cycleway along St Peter's St.</t>
  </si>
  <si>
    <t>A1081 Harpenden town centre streetscape and walking/cycling improvements</t>
  </si>
  <si>
    <t>Improve the streetscape and layout in Harpenden town centre and on Station Road for pedestrians and cyclists making journeys within the town (e.g. to/from the station), whilst providing a suitable environment for buses and seeking to enhance heritage assets. Could involve narrowing of the road, more crossings and speed tables. 
This scheme is linked with the A1081 cycle corridor scheme, as well as with the LCWIP Harpenden High Street plans.</t>
  </si>
  <si>
    <t>South West HCC GTP, LCWIP, stakeholder engagement May 2023</t>
  </si>
  <si>
    <t>B653 Lower Luton Road pedestrian and cycle crossing (North East Harpenden site)</t>
  </si>
  <si>
    <t>A new signal-controlled crossing, associated with the North East Harpenden development and potentially integral to a new development vehicle access, enabling pedestrians and cyclists to safely cross the busy Lower Luton Road.</t>
  </si>
  <si>
    <t>Ox Lane-Sun Lane-Hollybush Lane-Westfield Road Junction Review</t>
  </si>
  <si>
    <t>To review the layout of the double mini roundabout to identify potential improvements to enable cyclists to route to/from Sun Lane.</t>
  </si>
  <si>
    <t>Carlton Road-Sun Lane Junction Review</t>
  </si>
  <si>
    <t>To review the layout of the priority T_x0002_junction to identify potential improvements to enable cyclists to route to/from Carlton Road.</t>
  </si>
  <si>
    <t>Station Road-Carlton Road Station eastern access road Junction Review</t>
  </si>
  <si>
    <t>To review the layout of the staggered priority crossroads to identify potential improvements to make cyclists entering/exiting the station more prominent.</t>
  </si>
  <si>
    <t xml:space="preserve"> Harpenden</t>
  </si>
  <si>
    <t>A414 Breakspear Way cycle bridge</t>
  </si>
  <si>
    <t>High quality green cycle bridge over the A414 Breakspear Way near M1 Junction 8, to improve cycle routes to areas north and south of the A414 (strongly linked to the East Hemel Hempstead urban extension).</t>
  </si>
  <si>
    <t>A414 Breakspear Way</t>
  </si>
  <si>
    <t>2028-2033</t>
  </si>
  <si>
    <t>St Albans Footway Improvements Study</t>
  </si>
  <si>
    <t>Investigate potential for widening or otherwise improving narrow footways in the town centre to improve conditions for pedestrians with the objective to encourage modal shift by encouraging motorists out of their cars.</t>
  </si>
  <si>
    <t>St Albans City Centre 20mph zone expansion</t>
  </si>
  <si>
    <t>Expanded 20mph zone in St Albans including Victoria Street, Bricket Road and Catherine Street. Any implementation of 20mph zone needs to be in accordance with HCC's Speed Management Strategy.
Scheme at least partly likely to be carried out through 20s programme.</t>
  </si>
  <si>
    <t>A1081 St Peter's Street Pedestrian Crossing</t>
  </si>
  <si>
    <t>Reduced severance for pedestrians along A1081 St Peter's Street with a new signal-controlled crossing adjacent to the small shopping parade and St Peter's churchyard between St Peter's Close and Grange Street.</t>
  </si>
  <si>
    <t>Folly Lane - Verulam Road pedestrian crossing</t>
  </si>
  <si>
    <t>Consider a new signalised pedestrian crossing near to the existing petrol station at the level of the school bus stop on Folly Lane, which will increase pedestrian safety.</t>
  </si>
  <si>
    <t>St Albans Green Ring Enhancement - Beech Bottom/Batchwood Drive</t>
  </si>
  <si>
    <t>Beech Bottom-Batchwood Drive raised speed table crossing and improved markings</t>
  </si>
  <si>
    <t>St Albans Green Ring Enhancement - Townsend Drive</t>
  </si>
  <si>
    <t>Introduce a raised speed table crossing where the cycle route crosses Townsend Drive.
Could also include an improved crossing where Townsend Drive meets Bernards Heath, to promote onward walking/cycling and as a traffic calming measure</t>
  </si>
  <si>
    <t>St Albans Green Ring Enhancement - Branch Road and St Michael's Street</t>
  </si>
  <si>
    <t>Additional markings and signage on Branch Road and St Michael's Street to indicate the continuation of the Green Ring on road.</t>
  </si>
  <si>
    <t>St Albans Green Ring Enhancement – Verulamium car park</t>
  </si>
  <si>
    <t>Improvements to cycling accessibility to and through Verulamium car park, including additional facilities or changes to the car park surface.</t>
  </si>
  <si>
    <t>Alban Way Level Crossing (Cottonmill Lane)</t>
  </si>
  <si>
    <t>Maintain crossing point and continue to promote safe access in discussion with Network Rail.</t>
  </si>
  <si>
    <t>St Albans Green Ring 'Spoke' Routes</t>
  </si>
  <si>
    <t>Investigate feasibility of new cycle 'spoke' routes in conjunction with the LCWIP - better signposting between the City Station, Hatfield Road and the Alban Way in the vicinity of Flora Grove, Breakspear Avenue, Vanda Close and Camp Road</t>
  </si>
  <si>
    <t>Alban Way Lighting</t>
  </si>
  <si>
    <t xml:space="preserve">Implement lighting along Alban Way, either 'always on' or sensor activated. This will depend on the environmental impact from the type of lighting. The route would be divided into sections and lighting improvements will be developed, funded and implemented in multiple phases, for example: Phase 1: between Cottonmill Lane and Colney Heath Lane (3.5 km) Phase 2: between Colney Heath Lane and Cavendish Way (3.8 km) Phase 3: between Cavendish Way and Hertford Road (3 km) The exact sections and number of sections will be determined after careful consideration of the available funding and duration for implementation in order for the closure to cause as little disruption as possible.
Alban way is likely to be a priority for HCC in accommodating growth and enhancing the provision of walking and cycling routes. Whilst it currently serves this function, its quality and capacity is fairly poor in locations. </t>
  </si>
  <si>
    <t>Alban Way Wayfinding</t>
  </si>
  <si>
    <t xml:space="preserve">Wayfinding to Alban Way in St Albans And Hatfield. Extension of Alban Way branding/signage/wayfinding beyond the extents of the actual cycleway to provide easier wayfinding to it, with clear links to important destinations whilst making sure the need for any lighting does not have any adverse impacts on its rural surroundings.
Alban way is likely to be a priority for HCC in accommodating growth and enhancing the provision of walking and cycling routes. Whilst it currently serves this function, its quality and capacity is fairly poor in locations. </t>
  </si>
  <si>
    <t>Alban Way Cycle Signage</t>
  </si>
  <si>
    <t xml:space="preserve">Improved cycle signage along Alban Way. Include 'reference point' signage to provide an indication to cyclists of where they are in relation to nearby prominent land use features, and distances/estimated journey times to key locations.
Alban way is likely to be a priority for HCC in accommodating growth and enhancing the provision of walking and cycling routes. Whilst it currently serves this function, its quality and capacity is fairly poor in locations. </t>
  </si>
  <si>
    <t>Alban Way Physical Improvements</t>
  </si>
  <si>
    <t xml:space="preserve">Physical improvements including surface, crossings, general maintenance, etc. Maintain the crossing over the Abbey Line as a priority, and incorporate into any improvement scheme. Investigate sensor lighting. Manage vegetation along the route, and clear leaf mould regularly from the relatively new surface to avoid mud building up. Investigate widening and lighting the path as it passes through Hatfield, especially to the east of the Galleria, or consider alternative busier routes as part of the Hatfield regeneration plans. If rail service frequency increases this may trigger the need for a bridge.
Alban way is likely to be a priority for HCC in accommodating growth and enhancing the provision of walking and cycling routes. Whilst it currently serves this function, its quality and capacity is fairly poor in locations. </t>
  </si>
  <si>
    <t>St Albans city centre cycle parking</t>
  </si>
  <si>
    <t>Increase cycle parking provision at St Albans City station in association with improvements to the station on Ridgmont Road.</t>
  </si>
  <si>
    <t>National Rail / HCC</t>
  </si>
  <si>
    <t>Walking and cycling / Bus</t>
  </si>
  <si>
    <t>Station to Station Connectivity (St Albans Abbey Station/St Albans City Station)</t>
  </si>
  <si>
    <t>Investigate options for improved pedestrian and cycling connections between St Albans Abbey Station, the city centre and St Albans City station, as well as feasibility to expand bus routes 601 and 724.</t>
  </si>
  <si>
    <t>Victoria Street public realm, active and sustainable travel improvements</t>
  </si>
  <si>
    <t>Upgrade to a sustainable corridor. Improved and widened footways at the junctions with Ridgmont Road and Alma Road/Beaconsfield Road and the link in between to increase capacity for high pedestrian volumes to/from the City station especially during peak periods. This will be carefully investigated prior to implementation of any changes and will need to include assessment of impacts upon bus service reliability. The objective is to improve the walking environment and encourage modal shift especially for shorter distance journeys within St Albans.
Improved wayfinding between the city centre and City station by introducing walk time signage between main areas and coherent footway surface treatments, to encourage pedestrian use.
Urban Realm Improvements along Victoria Street to improve conditions for pedestrians, cyclists and buses and improve amenity of the street by introducing walk time signage between main areas and coherent footway surface treatments, to encourage pedestrian use.
Potential for public transport improvements along this route - the scheme needs to be developed alongside BSIP plans.</t>
  </si>
  <si>
    <t>Chiswell Green active travel corridor - north</t>
  </si>
  <si>
    <t>New cycle route through Chiswell Green, connecting St Albans to Chiswell Green. The scheme should include segregated provisions along Watford Road and junction upgrades at the Watford Road / Tippendell Lane junction.
Linked to LCWIP Watford Road plans.</t>
  </si>
  <si>
    <t>South Central HCC GTP, Draft, stakeholder engagement May 2023</t>
  </si>
  <si>
    <t>Chiswell Green active travel corridor - south</t>
  </si>
  <si>
    <t xml:space="preserve">New cycle route through Chiswell Green, Chiswell Green to Watford. </t>
  </si>
  <si>
    <t>Hatfield Road Urban Realm Improvements</t>
  </si>
  <si>
    <t>Urban Realm Improvements along Hatfield Road to improve conditions for pedestrians and improve amenity of the high street, potentially as a result of parking removal along all or part of the street as recommended by the parking study. Investigations of these interventions would need to consider any knock-on impacts on adjoining and parallel routes such as Sandpit Lane.
This will be informed by Project Validation work.</t>
  </si>
  <si>
    <t>Parking revisions on London Road Corridor</t>
  </si>
  <si>
    <t>A review of on-road parking provision along the corridor to consider whether it can be rationalised in order to improve conditions for cyclists and provide additional crossing facilities.
This could also consider potential future needs of HERT.</t>
  </si>
  <si>
    <t>A414 cycleway upgrade: London Colney-Hatfield</t>
  </si>
  <si>
    <t>Improve the existing footway alongside the A414 to accommodate pedestrians and cyclists between the London Colney Roundabout and the A1001 Comet Way in Hatfield. Consideration will also need to be given to a grade-separated link over the A1081 north of the A414 junction (potentially to be linked with the existing or improved bridge over the A414).
Likely requirement of any major growth in London Colney to enable access to key destinations in St Albans.</t>
  </si>
  <si>
    <t>Corridor Project</t>
  </si>
  <si>
    <t>A414 cycleway: Park Street Napsbury-London Colney</t>
  </si>
  <si>
    <t>Provide better provision for cyclists between Park Street and London Colney, with consideration to space and expected user numbers. Wayfinding, signage and accessibility from local routes including the existing A414 shared use footway should also be considered.</t>
  </si>
  <si>
    <t>B5378 Active Travel Corridor - north</t>
  </si>
  <si>
    <t>Provide an active travel corridor along the entire length between the junction with Coombes Road (London Colney) and the A414 / B5378 Napsbury Lane Junction. To provide improved access to the segregated cycle routes alongside the A414.
This should be considered alongside other options e.g connections from Napsbury Park estate to High St and then onwards over the A414 and via London Rd</t>
  </si>
  <si>
    <t>B5378 Active Travel Corridor - south</t>
  </si>
  <si>
    <t>Provide an active travel corridor along the length of the B5378 between the St Annes Road and Coombes Road junctions. Potential for onward connections to new developments in South Mimms and further afield with Barnet in North London.
This will be informed by Project Validation work.</t>
  </si>
  <si>
    <t>Improved Pedestrian and Cycle Links between London Colney and St Albans</t>
  </si>
  <si>
    <t>Improved active travel infrastructure between London Colney and St Albans, including footways, cycleways, crossings, lighting, signage, etc., to encourage more trips to be made by active modes.
For links between London Colney and St Albans, upgrades to the segregated provision on London Rd will be required.</t>
  </si>
  <si>
    <t>Sandpit Lane cycle improvements</t>
  </si>
  <si>
    <t>New and improved cycle route provision along Sandpit Lane, off-road where feasible utilising footways which are widened and converted to shared use. Provide a link between Coopers Green Lane, the new Oaklands development, Verulam School and onwards towards St Albans city centre and the St Albans Green Ring</t>
  </si>
  <si>
    <t>London Colney A414 Sustainable Travel Bridge</t>
  </si>
  <si>
    <t>Investigate longer term options for a new, more attractive sustainable travel bridge over the A414 which will be capable at least of accommodating pedestrians and cyclists but also potentially future public transport and autonomous mass transit vehicles. This would replace the existing pedestrian footbridge to the west of the junction. 
This should be considered alongside other options for upgrade of LC roundabout and with an alternative of an at-grade crossing over the A414</t>
  </si>
  <si>
    <t>A5183 Cycle Route</t>
  </si>
  <si>
    <t>High priority scheme.
Provision of a cycle route along the A5183 between St Albans and Redbourn to encourage more sustainable travel. This intervention could be considered in conjunction with the proposed A4147 cycleway as the two routes would link together at Batchwood Roundabout.</t>
  </si>
  <si>
    <t>Addition to Harpenden-Wheathampstead NCN 57</t>
  </si>
  <si>
    <t>High priority scheme.
Complete missing link in National Cycleway 57 between Harpenden and Wheathampstead and improve onward cycle connectivity with Welwyn Garden City.</t>
  </si>
  <si>
    <t>Improvements to NCN 6 and NCN 57 in Harpenden and Wheathampstead</t>
  </si>
  <si>
    <t>Improvements in Harpenden and Wheathampstead to National Cycleway Routes 6 and 57. A new link should be provided to connect Routes 6 and 57 in Harpenden</t>
  </si>
  <si>
    <t>Active travel schemes associated with the East St Albans site</t>
  </si>
  <si>
    <t>New segregated cycle path along South Drive with improved cycle access into the College from the south.
A shared footway/cycleway alongside the residential access road from Sandpit Lane with an east-west spur.
New footpath along the south-eastern boundary of the site linking East Drive with Hatfield Road.
Routes for walking or running around the perimeter of the Oaklands site and an internal cycle and footpath network, including links between residential areas and the college site.
Improved connections to the Alban Way, with new pedestrian and cycle crossings on Hatfield Road at the Colney Heath Lane junction.
Relevant LCWIP schemes include traffic calming on Sandpit Lane / Hatfield Rd; new crossings; junction improvements; improvements to the Alban Way.
Consideration should be given to how people at this site can get to St Albans city centre and the railway station e.g along Hatfield Rd / Sandpit Lane.</t>
  </si>
  <si>
    <t>Active travel improvements for North East Harpenden site</t>
  </si>
  <si>
    <t>There are several Public Rights of Way (PRoW) that connect the site with the adjoining residential areas to the south, Common Lane and Bower Heath Lane. A sequence of proposed pedestrian and cycle routes will provide connections to local services, amenities and bus stops and will enhance and complement existing routes.
Existing public rights of way through the site will be preserved. There is potential for new pedestrian/cycle access between development and adjacent playing facilities, for pedestrian/cycle access onto Common Lane, towards new Katherine Warington School, and for a pedestrian/cycle link to Sauncey View Lodge if required.
Relevant LCWIP measures include segregated cycleway on Luton Rd, footway improvements on Common Lane + small junction improvements and crossing upgrade; traffic filtering around Mainland Way / Lyndhurst Drive; links to the Greenway.</t>
  </si>
  <si>
    <t>Active travel schemes associated with the West of London Colney site</t>
  </si>
  <si>
    <t>A new pedestrian/cycle crossing off Shenley Lane is included in the access strategy for the site as well as proposed enhancements to existing infrastructure in London Colney to promote access on foot/by bicycle. 
The means of access includes making use of the existing signalised crossing on Shenley Lane (north of the site), as well as providing a new signalised crossing (south of the site) for pedestrians/cyclists. Additional enhancements could include upgrading the footway on the east side of Shenley Lane to allow pedestrian and cycle access between crossings. This upgrade would also connect Kings Road to St Anne’s Road and, potentially the byway alongside the River Colne. Potential upgrades to improve pedestrian/cycle access along King’s Road. This should also include improvements along St Annes Road (to the High Street and onward connection to the retail park). St Anne’s Road and the byway adjacent to the River Colne would enable access to/from the site from London Colney on foot/by bicycle.
This may need some sections of segregation, and junction upgrades, to facilitate walking and cycling access from the site towards the town centre and onwards to St Albans. 
More details included in the relevant Project Validation work.</t>
  </si>
  <si>
    <t>St Albans 2018-2019 IDP, South Central HCC GTP, stakeholder engagement May 2023</t>
  </si>
  <si>
    <t>Bowers Way and links</t>
  </si>
  <si>
    <t>Bowers Way is an important route for people accessing Harpenden town centre, schools and the train station. To make the road quieter and more safe for people walking and cycling to these key destinations, the LCWIP proposals are to reduce through-traffic by filtering access at one end. Proposals also include traffic calming, footway improvements and new pedestrian crossings, as well as improvements to the bridge over the railway line.</t>
  </si>
  <si>
    <t>LCWIP, stakeholder engagement May 2023</t>
  </si>
  <si>
    <t>Griffiths Way &amp; Doggetts Way improvements</t>
  </si>
  <si>
    <t>Griffiths Way, Doggetts Way and Wilshere Avenue provide a quieter, safer route linking schools, the rail station and Chiswell Green and the National Cycling Network while avoiding the steep hill and narrow roads/footways of St Stephens Hill. 
The LCWIP proposals are for a segregated cycleway along Griffiths Way, a small filtered area (no through traffic) and traffic calming measures, as well as some junction improvements and an improved pedestrian crossing.</t>
  </si>
  <si>
    <t>Ambrose Lane improvements</t>
  </si>
  <si>
    <t>Ambrose Lane links to several residential areas as well as the Nickey Line. The LCWIP proposals include an improved crossing at the link to the Nickey Line, as well as traffic calming.</t>
  </si>
  <si>
    <t xml:space="preserve">Harpenden </t>
  </si>
  <si>
    <t>London Colney High Street streetscape improvements</t>
  </si>
  <si>
    <t>Streetscape improvements adjacent to the High Street shopping parade. Any improvements need to take into account the safe and efficient movement of buses along the high street.
The scheme should also specifically include improvements to cycling through/along the High St such as cycle parking and the potential for segregated cycleways, in alignment with the Project Validation work.</t>
  </si>
  <si>
    <t>Cycle and pedestrian route improvements at Harpenden Station</t>
  </si>
  <si>
    <t>Liaise with the train operator to identify improvements to the pedestrian and cycle route into Harpenden Station (eastern side) along the access road and through the car park. Investigate the potential for a cycle short cut through the premier parking area to reach the cycle parking at the northern end of the car park over a shorter distance.</t>
  </si>
  <si>
    <t>St Albans City Station active travel connectivity improvements</t>
  </si>
  <si>
    <t>Walking, cycling facilities including routes, parking and crossings as well as wayfinding improvements to improve active travel accessibility of the station. Junction improvements for people walking could include consistent type and placement of signals and signal call buttons, and pedestrian priority interventions.
Improvements are also required for the walking/cycling infrastructure along Grosvenor Road and Ridgmont Road for access to the City station. 
The streets near St Albans City Station are very important for walking and cycling. Sections of segregated cycleway, traffic calming and footway improvements will be accompanied by a number of small, medium and large junction improvements, making it easier and safer for everyone to walk and cycle all the way to the station. Junction improvements could include reducing crossing distances, adding continuous footways, pedestrian crossings, or new signalised junctions and crossroads.</t>
  </si>
  <si>
    <t>South Central HCC GTP, LCWIP, stakeholder engagement May 2023</t>
  </si>
  <si>
    <t>St Albans Abbey Station active travel connectivity improvements</t>
  </si>
  <si>
    <t>Walking, cycling facilities including routes, parking and crossing to improve active travel accessibility of the station.</t>
  </si>
  <si>
    <t>East Hemel (Maylands) Multi_x0002_Modal Transport Interchange</t>
  </si>
  <si>
    <t>A bus and coach interchange near Maylands with access to the A414/M1. Served by existing or new express coach services along the M1 (e.g. Greenline and National Express) and local express buses to neighbouring towns including a potential cross_x0002_county express bus service. Opportunity for associated cycle and pedestrian improvements.</t>
  </si>
  <si>
    <t>A1081 cycle corridor (St Albans-Harpenden)</t>
  </si>
  <si>
    <t>High priority scheme, to be funded by planned growth.
New or improved off-road cycleway alongside the A1081 for cyclists travelling between  St Albans and Harpenden (and onwards to Luton). Would connect into facilities built into the recently improved M1 J10a. Improved cycle provision along section within Kinsbourne Green (potentially off road) adjacent to possible new North of Harpenden development in addition to speed limit reduction from 40mph to 30mph within Kinsbourne Green area. 
To make the A1081 route safer and more pleasant, the LCWIP proposes a segregated cycleway, traffic calming, junction improvements and new or improved crossings.
Cooperation with Central Bedfordshire Council and Luton Borough Council required for onward connections.</t>
  </si>
  <si>
    <t>2025-2028</t>
  </si>
  <si>
    <t>Nickey Line North-South Extension</t>
  </si>
  <si>
    <t>An off-road exemplary cycle route that connects to the Nickey Line and A4147 through the East Hemel Hempstead proposed development area to improve cycle connectivity and facilitate non-motorised trips across the East Hemel Hempstead development.</t>
  </si>
  <si>
    <t>East Hemel Hempstead</t>
  </si>
  <si>
    <t>A4147 cycleway</t>
  </si>
  <si>
    <t>Planned off-road cycle route alongside part of the A414 (M1 J7-8 section) and connecting to the A4147, then running off road alongside the A4147 to St Albans.
This scheme is linked with the LCWIP A4147 St Albans-Hemel Hempstead link plans.</t>
  </si>
  <si>
    <t>A4147</t>
  </si>
  <si>
    <t>A414 cycleway: Hemel Hempstead to Park Street</t>
  </si>
  <si>
    <t>Cycleway along the A414 to connect Maylands with Park Street (and A414 / A405 shared cyclepaths).</t>
  </si>
  <si>
    <t>A414</t>
  </si>
  <si>
    <t>New lighting on Nickey Line within urban area</t>
  </si>
  <si>
    <t>Enhance the Nickey Line cycleway by installing additional lighting to improve perception of safety, improve signage to make navigation easier day and night. To cover both the urban section within Hemel Hempstead and the rural section to Redbourn.</t>
  </si>
  <si>
    <t>The Nickey Line</t>
  </si>
  <si>
    <t>Improved step free access from Cherry Tree Lane</t>
  </si>
  <si>
    <t>Replacement of current steep steps with a ramp structure suitable for cyclists and people with impaired mobility</t>
  </si>
  <si>
    <t>Improved step free access from Three Cherry Trees Lane</t>
  </si>
  <si>
    <t>Replacement of current steep steps with a ramp structure suitable for cyclists and people with impaired mobility.</t>
  </si>
  <si>
    <t>St Albans – Hatfield active travel corridor</t>
  </si>
  <si>
    <t>New off-road cycling and footway infrastructure along Sandpit Lane and Coopers Green Lane, including links to Hatfield Business Park. Potential for reduced speed limit along Coopers Green Lane to support active travel infrastructure along the route due to the nearby adjacent North West Hatfield (Stanboroughbury) development.
Investigate the possibility of linking the active travel corridor to the existing cycling route along Jennings Road via Clarence Rd, which will encourage sustainable travel to St Albans City station.</t>
  </si>
  <si>
    <t>A405 cycleway</t>
  </si>
  <si>
    <t>Provision of off-road cycleway broadly alongside the A405 running from Coningsby Bank (St Albans) and Bricket Wood (M1 J6) and connecting to existing route. Enhancing existing cycleway continuing to Garston (including the Leisure park) and Leavesden (including the business park).</t>
  </si>
  <si>
    <t>A405</t>
  </si>
  <si>
    <t>Strategic Rail Freight Interchange access improvements to M25 J21a</t>
  </si>
  <si>
    <t xml:space="preserve">Improvements to M25 Junction 21A linked to the Strategic Rail Freight Interchange. </t>
  </si>
  <si>
    <t>M25 Corridor</t>
  </si>
  <si>
    <t>Strategic Rail Freight Interchange</t>
  </si>
  <si>
    <t>Hertfordshire County Council and National Highways</t>
  </si>
  <si>
    <t>Highways Access to support development at North Hemel Hempstead</t>
  </si>
  <si>
    <t>Associated access and highway requirements to support development at North Hemel Hempstead (countryside access links including connections under the M1 Motorway and improved off-road paths)</t>
  </si>
  <si>
    <t>Mobility Hub</t>
  </si>
  <si>
    <t>Integrated Mobility Hub at North Hemel Hempstead</t>
  </si>
  <si>
    <t>Integrated Mobility hub with facilities to encourage and facilitate modes of transport other than the private car.</t>
  </si>
  <si>
    <t>Highways Access to support development at East Hemel Hempstead (North) (Countryside access links including connections under the M1 motorway and improved off-road paths (rights of way).</t>
  </si>
  <si>
    <t>Integrated Mobility Hub at East Hemel Hempstead (North)</t>
  </si>
  <si>
    <t xml:space="preserve">Highways Access to support development at East Hemel Hempstead (Central) </t>
  </si>
  <si>
    <t>Associated access and highway requirements to support development at North Hemel Hempstead 
Land will be safeguarded for provision of active travel and cycle bridge across the A414 and access improvement associated with Junction 8 of the M1 motorway. Land to the east of Junction 8 is safeguarded, in case it is required to come forward for junction improvements</t>
  </si>
  <si>
    <t>Integrated Mobility Hub at East Hemel Hempstead (Central)</t>
  </si>
  <si>
    <t>Integrated mobility hub with facilities to encourage and facilitate modes of transport other than the private car; this will connect the site to key destinations and the Maylands Business Park.</t>
  </si>
  <si>
    <t xml:space="preserve">Highways Access to support development at East Hemel Hempstead (South) </t>
  </si>
  <si>
    <t>Associated access and highway requirements to support development at North Hemel Hempstead</t>
  </si>
  <si>
    <t>East Hemel Hempstead (South</t>
  </si>
  <si>
    <t>Integrated Mobility hub  at East Hemel Hempstead (South)</t>
  </si>
  <si>
    <t>Highways Access to support development at North St Albans</t>
  </si>
  <si>
    <t>Associated access and highway requirements to support development at North St Albans
A transport network (including walking and cycling links) and public transport services upgrades/
improvements, including off-site improvements to Harpenden Road, Sandridgebury Lane, Valley
Road, Ancient Briton junction and King William IV junction</t>
  </si>
  <si>
    <t>Walking and Cycling</t>
  </si>
  <si>
    <t>Pedestrian and Cycle Links at North St Albans</t>
  </si>
  <si>
    <t>Provide pedestrian and cycle links with the part of the site that is delivering 150 homes from planning permission 5/2021/0423.</t>
  </si>
  <si>
    <t>Highways Access to support development at North East Harpenden</t>
  </si>
  <si>
    <t>Associated access and highway requirements to support development at North East Harpenden
The transport approach must appropriately address Common Lane, which is mostly a rural route, and must improve access to the Katherine Warrington school.</t>
  </si>
  <si>
    <t>Highways Access to support development at West Redbourn</t>
  </si>
  <si>
    <t>Associated access and highway requirements to support development at West Redbourn.
The transport approach must appropriately address Lybury Lane and Flamsteadbury Lane, which are both rural roads outside of the village.</t>
  </si>
  <si>
    <t>Highways Access to support development at East St Albans</t>
  </si>
  <si>
    <t>Associated access and highway requirements to support development at East St Albans.</t>
  </si>
  <si>
    <t>Highways Access to support development at Glinwell, Hatfield Road</t>
  </si>
  <si>
    <t>Associated access and highway requirements to support development at Glinwell, Hatfield Road.
Suitable access and cycle access/improvements to the A1057 Hatfield Road or mixed pedestrian
and cycle use will be required and suitable access and improvements to the Alban Way walking
and cycle route will need to be provided.</t>
  </si>
  <si>
    <t>Colney heath</t>
  </si>
  <si>
    <t>Highways Access to support development at West of London Colney</t>
  </si>
  <si>
    <t>Associated access and highway requirements to support development at West of London Colney.</t>
  </si>
  <si>
    <t>Highways Access to support development at North West Harpenden</t>
  </si>
  <si>
    <t>Associated access and highway requirements to support development at North West Harpenden</t>
  </si>
  <si>
    <t>Highways Access to support development at Harper Lane, North of Radlett</t>
  </si>
  <si>
    <t>Associated access and highway requirements to support development at Harper Lane, North of Radlett</t>
  </si>
  <si>
    <t>Walking and cycling improvements associated with the East Hemel Hempstead sites</t>
  </si>
  <si>
    <t xml:space="preserve">It is planned to replace the existing 33,000volt (33kV) switchgear at Cell Barnes Grid as part of the continual condition management of network assets.These works will improve network resilience and facilitate additional connections to Cell Barnes Grid. The works are forecast to be completed by 2026. 
</t>
  </si>
  <si>
    <t xml:space="preserve">A project planned to replace the existing 33,000/11,000volt (33/11kV) transformers, as part of the continual condition management of network assets. This project has been mandated to install larger capacity transformers to match the capabilities of the upstream 33kV underground cable circuits from Cell Barnes Grid. Full utilisation of the transformer capacity would require further future investment to replace the existing 11,000volt (11kV) switchgear on site and first approx. 700m of cable from Cell Barnes Grid. </t>
  </si>
  <si>
    <t xml:space="preserve">Replacement of 33/11kV transformers at Hemel North Primary </t>
  </si>
  <si>
    <t>Although within the Dacorum area, it is planned to replace the transformers at Hemel North Primary substation as part of the continual condition management of network assets. The existing substation is located off the A4147 (adjacent to Aldi).  There are 2 x 33,000/11,000volt (33/11kV) units. UK Power Networks is evaluating the opportunities to install larger capacity transformers, the full utilisation of which would be dependent on replacement of the existing 11,000volt (11kV) switchgear and additional investment in the 33kV network from Piccotts End Grid substation (located to the North of Hemel Hempstead). Such additional works would be delivered subject to the needs case in RIIO-ED3 (next 5-year Regulatory period) or beyond and would likely form part of providing further capacity in support of development associated with the Hemel Garden Communities Project, a significant proportion of the total allocation of which is located with in the St Albans area.</t>
  </si>
  <si>
    <t>Dacorum</t>
  </si>
  <si>
    <t>RIS3 / Developer Contributions</t>
  </si>
  <si>
    <t>Developer Contributions / Active Travel Funding (LCWIP)</t>
  </si>
  <si>
    <t>New Care Homes and Extra Care Provision at East Hemel Hempstead  (South)</t>
  </si>
  <si>
    <t>New Care Home and Extra Care Provision at North St Albans</t>
  </si>
  <si>
    <t>Extra Care Provision at North East Harpenden</t>
  </si>
  <si>
    <t>Extra Care Provision at East St Albans</t>
  </si>
  <si>
    <t>Central Govt Funding Pot / GTP Funding</t>
  </si>
  <si>
    <t>Central Govt Funding Pot / GTP Funding / Developer Contributions</t>
  </si>
  <si>
    <t xml:space="preserve">Central Govt Funding Pot / Developer Contributions </t>
  </si>
  <si>
    <t xml:space="preserve">County Funding / Developer Contributions </t>
  </si>
  <si>
    <t>Central Govt Funding Pot / Developer Contributions / Active Travel Funding</t>
  </si>
  <si>
    <t>Central Govt Funding Pot / Developer Contributions / Active Travel Funding (LCWIP)</t>
  </si>
  <si>
    <t>Developer Contributions / Active Travel Funding</t>
  </si>
  <si>
    <t xml:space="preserve">County Funding / Active Travel Funding / Developer Contributions </t>
  </si>
  <si>
    <t xml:space="preserve">Active Travel Funding / Developer Contributions </t>
  </si>
  <si>
    <t xml:space="preserve">Active Travel Funding (LCWIP) / Developer Contributions </t>
  </si>
  <si>
    <t xml:space="preserve">Active Travel Funding / County Funding / Developer Contributions </t>
  </si>
  <si>
    <t>County Funding / Developer Contributions</t>
  </si>
  <si>
    <t xml:space="preserve">County Funding / Central Govt Funding / Developer Contributions </t>
  </si>
  <si>
    <t>From review of costs a care home costs £2,000 to £3,000/sq.m</t>
  </si>
  <si>
    <t>On-site / Off-site</t>
  </si>
  <si>
    <t xml:space="preserve">On-site </t>
  </si>
  <si>
    <t>Off-site</t>
  </si>
  <si>
    <t>On-site</t>
  </si>
  <si>
    <t>Refurbishment of Cunningham Hill Sports Pavilion</t>
  </si>
  <si>
    <t>Refurbishment of William Bird Sports Pavilion</t>
  </si>
  <si>
    <t>This figure is calculated using similar project costs, benchmarking, and contractor estimates.</t>
  </si>
  <si>
    <t>Ons-ite</t>
  </si>
  <si>
    <t xml:space="preserve">New facilities around the Maylands area </t>
  </si>
  <si>
    <t xml:space="preserve">Active travel schemes associated with the North Hemel Hempstead site </t>
  </si>
  <si>
    <t>On-site)</t>
  </si>
  <si>
    <t xml:space="preserve">Hertfordshire County Council / Dacorum Borough Council / Developer </t>
  </si>
  <si>
    <t xml:space="preserve">SADC OSS standards have been used. Costs have been assumed as those in BCIS and for amenity space it has been assumed as £160,000 per hectare. </t>
  </si>
  <si>
    <t xml:space="preserve">Fields in Trust standards have been used. Costs have been assumed as those in BCIS and for amenity space it has been assumed as £160,000 per hectare. </t>
  </si>
  <si>
    <t>SANG Provision at West of Redbourn</t>
  </si>
  <si>
    <t>This cost has been provided by NHS.</t>
  </si>
  <si>
    <t xml:space="preserve">This costs was prvided from Stakeholder Engagement. </t>
  </si>
  <si>
    <t>This cost has been provided by the Sports England Sports Calculators.</t>
  </si>
  <si>
    <t xml:space="preserve">Cost provided at Stakehodler Engagement. </t>
  </si>
  <si>
    <t xml:space="preserve">Cost provided by Stakeholder. </t>
  </si>
  <si>
    <t>Cost notes</t>
  </si>
  <si>
    <t>Project notes</t>
  </si>
  <si>
    <t>Walking and Cycling (LCWIP)</t>
  </si>
  <si>
    <t>LCWIP</t>
  </si>
  <si>
    <t>Luton Road (A1081)</t>
  </si>
  <si>
    <t>Harpenden High Street (A1081)</t>
  </si>
  <si>
    <t>St. Albans - Harpenden Link (A1081)</t>
  </si>
  <si>
    <t>St. Peters Street (A1081)</t>
  </si>
  <si>
    <t>London Road (A1081)</t>
  </si>
  <si>
    <t>Greyed out area - (Hatfield Road - Griffiths Way)</t>
  </si>
  <si>
    <t>Redbourn Road (A5183)</t>
  </si>
  <si>
    <t>St. Albans - Hemel Hempstead Link (A4147)</t>
  </si>
  <si>
    <t>Bluehouse Hill</t>
  </si>
  <si>
    <t xml:space="preserve">Nickey Line (HGC - Redbourn) </t>
  </si>
  <si>
    <t>Coldharbour Lane</t>
  </si>
  <si>
    <t>Station Road</t>
  </si>
  <si>
    <t>Westfield Road</t>
  </si>
  <si>
    <t>Sandpit Lane</t>
  </si>
  <si>
    <t>Hatfield Road (West)</t>
  </si>
  <si>
    <t>Coopers Green Lane</t>
  </si>
  <si>
    <t>Alban Way (Ref - SCH GTP: SM 157; PR154; PR155; PR156; PR158)</t>
  </si>
  <si>
    <t>Harpenden Rail Station Link</t>
  </si>
  <si>
    <t>St. Albans Station Links</t>
  </si>
  <si>
    <t>Shenley Lane</t>
  </si>
  <si>
    <t>London Colney High Street</t>
  </si>
  <si>
    <t xml:space="preserve">Nickey Line (Redbourn - Harpenden) </t>
  </si>
  <si>
    <t>Southdown Road</t>
  </si>
  <si>
    <t>Bowers Way &amp; Links</t>
  </si>
  <si>
    <t>Manland Way</t>
  </si>
  <si>
    <t>Sauncey Avenue &amp; Lyndhurst Drive</t>
  </si>
  <si>
    <t>Common Lane</t>
  </si>
  <si>
    <t>Carlton Road Ped &amp; Cycle Bridge</t>
  </si>
  <si>
    <t xml:space="preserve">Carlton Road </t>
  </si>
  <si>
    <t>Sun Lane</t>
  </si>
  <si>
    <t xml:space="preserve">Aldwickbury Crescent </t>
  </si>
  <si>
    <t>Griffiths Way &amp; Doggets Lane</t>
  </si>
  <si>
    <t>Ladies Grove</t>
  </si>
  <si>
    <t xml:space="preserve">Batchwood Drive </t>
  </si>
  <si>
    <t xml:space="preserve">Verulam Road &amp; Links </t>
  </si>
  <si>
    <t xml:space="preserve">Clarence Road &amp; Links </t>
  </si>
  <si>
    <t>Beech Road</t>
  </si>
  <si>
    <t>Marshal’s Drive</t>
  </si>
  <si>
    <t xml:space="preserve">North Orbital Road - Centre (A414) </t>
  </si>
  <si>
    <t>A414 cycling - SW GTP - PR22 (HGC - Park Street)</t>
  </si>
  <si>
    <t>A414  cycling - SC GTP - SM 181 (London Colney - Hatfield)</t>
  </si>
  <si>
    <t>A414 cycling - SC GTP - SM207 (Park Street - Lindon Colney)</t>
  </si>
  <si>
    <t>Luton Road (A1081) - LCWIP Scheme 1 - A1081 - LCWIP segments (includes links to North West Harpenden (NWH) and North St Albans (NSA)</t>
  </si>
  <si>
    <t>Harpenden High Street (A1081) - LCWIP Scheme 1 - A1081 - LCWIP segments (includes links to North West Harpenden (NWH) and North St Albans (NSA)</t>
  </si>
  <si>
    <t>St. Albans - Harpenden Link (A1081) - LCWIP Scheme 1 - A1081 - LCWIP segments (includes links to North West Harpenden (NWH) and North St Albans (NSA)</t>
  </si>
  <si>
    <t>St. Peters Street (A1081) - LCWIP Scheme 1 - A1081 - LCWIP segments (includes links to North West Harpenden (NWH) and North St Albans (NSA)</t>
  </si>
  <si>
    <t>London Road (A1081) - LCWIP Scheme 1 - A1081 - LCWIP segments (includes links to North West Harpenden (NWH) and North St Albans (NSA)</t>
  </si>
  <si>
    <t>Greyed out area - (Hatfield Road - Griffiths Way) - LCWIP Scheme 1 - A1081 - LCWIP segments (includes links to North West Harpenden (NWH) and North St Albans (NSA)</t>
  </si>
  <si>
    <t>Redbourn Road (A5183) - LCWIP Scheme 2 - Hemel Garden Community circular route segments</t>
  </si>
  <si>
    <t>St. Albans - Hemel Hempstead Link (A4147) - LCWIP Scheme 2 - Hemel Garden Community circular route segments</t>
  </si>
  <si>
    <t>Bluehouse Hill - LCWIP Scheme 2 - Hemel Garden Community circular route segments</t>
  </si>
  <si>
    <t>Nickey Line (HGC - Redbourn)  - LCWIP Scheme 2 - Hemel Garden Community circular route segments</t>
  </si>
  <si>
    <t>Coldharbour Lane - LCWIP Scheme 3 - Link to North East Harpenden (NEH)</t>
  </si>
  <si>
    <t>Station Road - LCWIP Scheme 3 - Link to North East Harpenden (NEH)</t>
  </si>
  <si>
    <t>Westfield Road - LCWIP Scheme 3 - Link to North East Harpenden (NEH)</t>
  </si>
  <si>
    <t>Alban Way (Ref - SCH GTP: SM 157; PR154; PR155; PR156; PR158) - LCWIP Scheme 4 &amp; GTP - Link to East St Albans (ESA)</t>
  </si>
  <si>
    <t>Sandpit Lane - LCWIP Scheme 4 &amp; GTP - Link to East St Albans (ESA)</t>
  </si>
  <si>
    <t>Hatfield Road (West) - LCWIP Scheme 4 &amp; GTP - Link to East St Albans (ESA)</t>
  </si>
  <si>
    <t>Coopers Green Lane - LCWIP Scheme 4 &amp; GTP - Link to East St Albans (ESA)</t>
  </si>
  <si>
    <t>Harpenden Rail Station Link - LCWIP Scheme 5 - Harpenden Station</t>
  </si>
  <si>
    <t>St. Albans Station Links - LCWIP Scheme 6 - St Albans City Station</t>
  </si>
  <si>
    <t>Shenley Lane - LCWIP Scheme 7 - London Colney</t>
  </si>
  <si>
    <t>London Colney High Street - LCWIP Scheme 7 - London Colney</t>
  </si>
  <si>
    <t>Nickey Line (Redbourn - Harpenden)  - LCWIP Scheme 8 - Redbourn – Harpenden Link</t>
  </si>
  <si>
    <t>Southdown Road - LCWIP Scheme 9 - Other Harpenden (TBC)</t>
  </si>
  <si>
    <t>Bowers Way &amp; Links - LCWIP Scheme 9 - Other Harpenden (TBC)</t>
  </si>
  <si>
    <t>Manland Way - LCWIP Scheme 9 - Other Harpenden (TBC)</t>
  </si>
  <si>
    <t>Sauncey Avenue &amp; Lyndhurst Drive - LCWIP Scheme 9 - Other Harpenden (TBC)</t>
  </si>
  <si>
    <t>Common Lane - LCWIP Scheme 9 - Other Harpenden (TBC)</t>
  </si>
  <si>
    <t>Carlton Road Ped &amp; Cycle Bridge - LCWIP Scheme 9 - Other Harpenden (TBC)</t>
  </si>
  <si>
    <t>Carlton Road  - LCWIP Scheme 9 - Other Harpenden (TBC)</t>
  </si>
  <si>
    <t>Sun Lane - LCWIP Scheme 9 - Other Harpenden (TBC)</t>
  </si>
  <si>
    <t>Aldwickbury Crescent  - LCWIP Scheme 9 - Other Harpenden (TBC)</t>
  </si>
  <si>
    <t>Griffiths Way &amp; Doggets Lane - LCWIP Scheme 10 &amp; GTP - St Albans Green Ring &amp; Spokes</t>
  </si>
  <si>
    <t>Ladies Grove - LCWIP Scheme 10 &amp; GTP - St Albans Green Ring &amp; Spokes</t>
  </si>
  <si>
    <t>Batchwood Drive  - LCWIP Scheme 10 &amp; GTP - St Albans Green Ring &amp; Spokes</t>
  </si>
  <si>
    <t>Verulam Road &amp; Links  - LCWIP Scheme 10 &amp; GTP - St Albans Green Ring &amp; Spokes</t>
  </si>
  <si>
    <t>Clarence Road &amp; Links  - LCWIP Scheme 10 &amp; GTP - St Albans Green Ring &amp; Spokes</t>
  </si>
  <si>
    <t>Beech Road - LCWIP Scheme 10 &amp; GTP - St Albans Green Ring &amp; Spokes</t>
  </si>
  <si>
    <t>Marshal’s Drive - LCWIP Scheme 10 &amp; GTP - St Albans Green Ring &amp; Spokes</t>
  </si>
  <si>
    <t>Alban Way (Ref - SCH GTP: SM 157; PR154; PR155; PR156; PR158) - LCWIP Scheme 10 &amp; GTP - St Albans Green Ring &amp; Spokes</t>
  </si>
  <si>
    <t>North Orbital Road - Centre (A414)  - LCWIP Scheme 11 &amp; GTP - Strategic Rail freight Interchange &amp; A414</t>
  </si>
  <si>
    <t>A414  cycling - SC GTP - SM 181 (London Colney - Hatfield) - LCWIP Scheme 11 &amp; GTP - Strategic Rail freight Interchange &amp; A414</t>
  </si>
  <si>
    <t>A414 cycling - SW GTP - PR22 (HGC - Park Street) - LCWIP Scheme 11 &amp; GTP - Strategic Rail freight Interchange &amp; A414</t>
  </si>
  <si>
    <t>A414 cycling - SC GTP - SM207 (Park Street - Lindon Colney) - LCWIP Scheme 11 &amp; GTP - Strategic Rail freight Interchange &amp; A414</t>
  </si>
  <si>
    <t>Associated Healthcare Provision (i.e. GP provision) requirements to support development at North Hemel Hempstead, including consideration for medical facility at East Hemel Hempstead (North).</t>
  </si>
  <si>
    <t>Associated Healthcare Provision (i.e. GP provision) requirements to support development at North Hemel Hempstead, including consideration for medical facility on-site.</t>
  </si>
  <si>
    <t>Cost provided by Stakeholder. Consistent with estimated costs set out in Dacorum IDP.</t>
  </si>
  <si>
    <t>South West HCC GTP, stakeholder engagement May 2023, Dacorum IDP (Feb 2023)</t>
  </si>
  <si>
    <t>Dacorum IDP suggests due date of 2027</t>
  </si>
  <si>
    <t>Includes North of St Albans growth + 50% of the rest of St Albans</t>
  </si>
  <si>
    <t xml:space="preserve">Associated local green infrastructure requirements to support development at North St Albans. Including 1.87ha of Parks and Gardens, 4.03ha of Amenity Green Space, 9.11ha of Natural and Semi-Natural Green Space and 0.74ha of Allotments. </t>
  </si>
  <si>
    <t xml:space="preserve">Associated local green infrastructure requirements to support development at North East Harpenden.  Including 1.26ha of Parks and Gardens, 2.71ha of Amenity Green Space, 6.13ha of Natural and Semi-Natural Green Space and 0.50ha of Allotments. </t>
  </si>
  <si>
    <t xml:space="preserve">Associated local green infrastructure requirements to support development at West Redbourn. Including 0.93ha of Parks and Gardens, 2.00ha of Amenity Green Space, 4.53ha of Natural and Semi-Natural Green Space and 0.37ha of Allotments. </t>
  </si>
  <si>
    <t xml:space="preserve">Associated local green infrastructure requirements to support development at East St Albans. Including 0.80ha of Parks and Gardens, 1.73ha of Amenity Green Space, 3.92ha of Natural and Semi-Natural Green Space and 0.32ha of Allotments. </t>
  </si>
  <si>
    <t xml:space="preserve">Associated local green infrastructure requirements to support development at Glinwell, Hatfield Road, St Albans. Including 0.84ha of Parks and Gardens, 1.78ha of Amenity Green Space, 4.02ha of Natural and Semi-Natural Green Space and 0.33ha of Allotments. </t>
  </si>
  <si>
    <t xml:space="preserve">Associated local green infrastructure requirements to support development at North Hemel Hempstead. Including 0.55ha of Parks and Gardens, 1.19ha of Amenity Green Space, 2.69ha of Natural and Semi-Natural Green Space and 0.22ha of Allotments. </t>
  </si>
  <si>
    <t xml:space="preserve">Associated local green infrastructure requirements to support development at West of London Colney. Including 0.5ha of Parks and Gardens, 1.08ha of Amenity Green Space, 2.43ha of Natural and Semi-Natural Green Space and 0.20ha of Allotments. </t>
  </si>
  <si>
    <t xml:space="preserve">Associated local green infrastructure requirements to support development at Harper Lane, north of Radlett. Including 0.47ha of Parks and Gardens, 1.01ha of Amenity Green Space, 2.28ha of Natural and Semi-Natural Green Space and 0.18ha of Allotments. </t>
  </si>
  <si>
    <t>SANG provision at North Hemel Hempstead</t>
  </si>
  <si>
    <t>Assumed 38.563ha of county park in EHHS. The assumed cost is circa £40k/hectare. The scope includes boundary fencing, semi natural habitats (eg. Woodland, open water and meadows), entrance signs and information boards, footpath network, benches and bins, way markers, gates/access control, a 50space car park, and some essential maintenance activities.</t>
  </si>
  <si>
    <t>Assumed 146.164ha of country park in EHHN. The assumed cost is circa £40k/hectare. The scope includes boundary fencing, semi natural habitats (eg. Woodland, open water and meadows), entrance signs and information boards, footpath network, benches and bins, way markers, gates/access control, a 50space car park, and some essential maintenance activities.</t>
  </si>
  <si>
    <t xml:space="preserve">SADC CIL LP viability Report (2019) indicated that devleopers will contribute £1,000 per unit towards comuntiy facilties. This has been used to work out the contirbution from each site. </t>
  </si>
  <si>
    <t xml:space="preserve">Associated local green infrastructure requirements to support development at North Hemel Hempstead.  Including 2.88ha of Parks and Gardens, 2.16ha of Amenity Green Space, 6.48ha of Natural and Semi-Natural Green Space and 0.90ha of Allotments. </t>
  </si>
  <si>
    <t xml:space="preserve">Associated local green infrastructure requirements to support development at East Hemel Hempstead (North). Including 3.07ha of Parks and Gardens, 2.30ha of Amenity Green Space, 6.91ha of Natural and Semi-Natural Green Space and 0.96ha of Allotments. </t>
  </si>
  <si>
    <t xml:space="preserve">Associated local green infrastructure requirements to support development at East Hemel Hempstead (South). Including 4.61ha of Parks and Gardens, 3.46ha of Amenity Green Space, 10.37ha of Natural and Semi-Natural Green Space and 1.44ha of Allotments. </t>
  </si>
  <si>
    <t>Critical - Local Plan</t>
  </si>
  <si>
    <t>Sports England Calculators</t>
  </si>
  <si>
    <t>Associated sports provision in line with the Sports England requirements to support development at North St Albans. This includes 4.52 Natural Grass Pitches, 0.26 Artificial Grass Pitches, 0.13 swimming pools, 0.17 sports halls, and 0.32 tennis courts.</t>
  </si>
  <si>
    <t>Associated sports provision in line with the Sports England requirements to support development at North East Harpenden. This includes 3.46 Natural Grass Pitches, 0.2 Artificial Grass Pitches, 0.1 swimming pools, 0.13 sports halls, and 0.32 tennis courts.</t>
  </si>
  <si>
    <t>Associated sports provision in line with the Sports England requirements to support development at West Redbourn. This includes 2.69 Natural Grass Pitches, 0.16 Artificial Grass Pitches, 0.07 swimming pools, 0.1 sports halls, and 0.19 tennis courts.</t>
  </si>
  <si>
    <t>Associated sports provision in line with the Sports England requirements to support development at East St Albans. This includes 2.37 Natural Grass Pitches, 1.14 Artificial Grass Pitches, 0.07 swimming pools, 0.09 sports halls, and 0.17 tennis courts.</t>
  </si>
  <si>
    <t>Associated sports provision in line with the Sports England requirements to support development at Glinwell, Hatfield Road, St Albans. This includes 1.98 Natural Grass Pitches, 0.12 Artificial Grass Pitches, 0.05 swimming pools, 0.07 sports halls, and 0.14 tennis courts.</t>
  </si>
  <si>
    <t>Associated sports provision in line with the Sports England requirements to support development at West of London Colney. This includes 1.84 Natural Grass Pitches, 0.11 Artificial Grass Pitches, 0.05 swimming pools, 0.07 sports halls, and 0.13 tennis courts.</t>
  </si>
  <si>
    <t>Associated sports provision in line with the Sports England requirements to support development at North West Harpenden. This includes 1.33 Natural Grass Pitches, 0.08 Artificial Grass Pitches, 0.04 swimming pools, 0.05 sports halls, and 0.09 tennis courts.</t>
  </si>
  <si>
    <t>Associated sports provision in line with the Sports England requirements to support development at Harper Lane, north of Radlett. This includes 1.24 Natural Grass Pitches, 0.07 Artificial Grass Pitches, 0.03 swimming pools, 0.05 sports halls, and 0.09 tennis courts.</t>
  </si>
  <si>
    <t>Associated sports provision in line with the Sports England requirements to support development at North Hemel Hempstead. This includes 5.68 Natural Grass Pitches, 0.33 Artificial Grass Pitches, 0.16 swimming pools, 0.21 sports halls, and 0.4 tennis courts. This is likely to be clustered around East Hemel Hempstead North.</t>
  </si>
  <si>
    <t>Associated sports provision in line with the Sports England requirements to support development at East Hemel Hempstead (North). This includes 6.06 Natural Grass Pitches, 0.35 Artificial Grass Pitches, 0.17 swimming pools, 0.23 sports halls, and 0.43 tennis courts. This is likely to be clustered around East Hemel Hempstead North.</t>
  </si>
  <si>
    <t>Associated sports provision in line with the Sports England requirements to support development at East Hemel Hempstead (South). This includes 9.83 Natural Grass Pitches, 0.57 Artificial Grass Pitches, 0.27 swimming pools, 0.37 sports halls, and 0.7 tennis courts. This is likely to be clustered around East Hemel Hempstead North.</t>
  </si>
  <si>
    <t>Critical - Delivery</t>
  </si>
  <si>
    <t>The cost has been taken from the LCWIP.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</si>
</sst>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quot;£&quot;#,##0"/>
    <numFmt numFmtId="165" formatCode="&quot;£&quot;#,##0.00"/>
  </numFmts>
  <fonts count="24"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1"/>
      <scheme val="minor"/>
    </font>
    <font>
      <sz val="10"/>
      <name val="Arial"/>
      <family val="2"/>
    </font>
    <font>
      <b/>
      <sz val="15"/>
      <color theme="3"/>
      <name val="Arial"/>
      <family val="2"/>
    </font>
    <font>
      <b/>
      <sz val="13"/>
      <color theme="3"/>
      <name val="Arial"/>
      <family val="2"/>
    </font>
    <font>
      <b/>
      <sz val="11"/>
      <color theme="3"/>
      <name val="Arial"/>
      <family val="2"/>
    </font>
    <font>
      <sz val="18"/>
      <color theme="3"/>
      <name val="Arial"/>
      <family val="2"/>
    </font>
    <font>
      <b/>
      <sz val="11"/>
      <color theme="1"/>
      <name val="Arial"/>
      <family val="2"/>
    </font>
    <font>
      <b/>
      <sz val="14"/>
      <name val="Arial"/>
      <family val="2"/>
    </font>
    <font>
      <sz val="14"/>
      <name val="Arial"/>
      <family val="2"/>
    </font>
    <font>
      <sz val="14"/>
      <color rgb="FF000000"/>
      <name val="Arial"/>
      <family val="2"/>
    </font>
    <font>
      <b/>
      <sz val="11"/>
      <name val="Calibri"/>
      <family val="2"/>
      <scheme val="minor"/>
    </font>
    <font>
      <sz val="10"/>
      <name val="Calibri"/>
      <family val="2"/>
      <scheme val="minor"/>
    </font>
    <font>
      <sz val="11"/>
      <name val="Calibri"/>
      <family val="2"/>
      <scheme val="minor"/>
    </font>
    <font>
      <sz val="14"/>
      <name val="Calibri"/>
      <family val="2"/>
      <scheme val="minor"/>
    </font>
    <font>
      <sz val="16"/>
      <color theme="0"/>
      <name val="Arial"/>
      <family val="2"/>
    </font>
    <font>
      <b/>
      <sz val="16"/>
      <color theme="0"/>
      <name val="Arial"/>
      <family val="2"/>
    </font>
    <font>
      <sz val="14"/>
      <name val="Wingdings"/>
      <charset val="2"/>
    </font>
    <font>
      <sz val="8"/>
      <name val="Arial"/>
      <family val="2"/>
    </font>
    <font>
      <sz val="14"/>
      <name val="Calibri Light"/>
      <family val="2"/>
      <scheme val="major"/>
    </font>
  </fonts>
  <fills count="14">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0.499984740745262"/>
        <bgColor indexed="64"/>
      </patternFill>
    </fill>
    <fill>
      <patternFill patternType="solid">
        <fgColor theme="9" tint="-0.249977111117893"/>
        <bgColor indexed="64"/>
      </patternFill>
    </fill>
    <fill>
      <patternFill patternType="solid">
        <fgColor rgb="FFFF0000"/>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8" tint="-0.249977111117893"/>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2">
    <xf numFmtId="0" fontId="0" fillId="0" borderId="0"/>
    <xf numFmtId="0" fontId="5" fillId="0" borderId="0"/>
    <xf numFmtId="0" fontId="6" fillId="0" borderId="0"/>
    <xf numFmtId="0" fontId="10"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1" fillId="0" borderId="4" applyNumberFormat="0" applyFill="0" applyAlignment="0" applyProtection="0"/>
    <xf numFmtId="0" fontId="4" fillId="0" borderId="0"/>
    <xf numFmtId="0" fontId="3" fillId="0" borderId="0"/>
    <xf numFmtId="0" fontId="2" fillId="0" borderId="0"/>
  </cellStyleXfs>
  <cellXfs count="96">
    <xf numFmtId="0" fontId="0" fillId="0" borderId="0" xfId="0"/>
    <xf numFmtId="0" fontId="16" fillId="0" borderId="0" xfId="9" applyFont="1" applyAlignment="1">
      <alignment wrapText="1"/>
    </xf>
    <xf numFmtId="0" fontId="16" fillId="0" borderId="0" xfId="9" applyFont="1" applyAlignment="1">
      <alignment horizontal="left" wrapText="1"/>
    </xf>
    <xf numFmtId="0" fontId="16" fillId="0" borderId="0" xfId="9" applyFont="1" applyAlignment="1">
      <alignment horizontal="center" vertical="center" wrapText="1"/>
    </xf>
    <xf numFmtId="0" fontId="17" fillId="5" borderId="0" xfId="9" applyFont="1" applyFill="1" applyAlignment="1">
      <alignment horizontal="left" vertical="center" wrapText="1"/>
    </xf>
    <xf numFmtId="0" fontId="4" fillId="0" borderId="5" xfId="9" applyBorder="1" applyAlignment="1">
      <alignment vertical="center" wrapText="1"/>
    </xf>
    <xf numFmtId="164" fontId="13" fillId="5" borderId="5" xfId="9" applyNumberFormat="1" applyFont="1" applyFill="1" applyBorder="1" applyAlignment="1" applyProtection="1">
      <alignment horizontal="center" vertical="center" wrapText="1"/>
      <protection hidden="1"/>
    </xf>
    <xf numFmtId="164" fontId="13" fillId="5" borderId="7" xfId="9" applyNumberFormat="1" applyFont="1" applyFill="1" applyBorder="1" applyAlignment="1" applyProtection="1">
      <alignment horizontal="center" vertical="center" wrapText="1"/>
      <protection hidden="1"/>
    </xf>
    <xf numFmtId="164" fontId="13" fillId="5" borderId="6" xfId="9" applyNumberFormat="1" applyFont="1" applyFill="1" applyBorder="1" applyAlignment="1" applyProtection="1">
      <alignment horizontal="center" vertical="center" wrapText="1"/>
      <protection hidden="1"/>
    </xf>
    <xf numFmtId="0" fontId="13" fillId="5" borderId="5" xfId="9" applyFont="1" applyFill="1" applyBorder="1" applyAlignment="1">
      <alignment horizontal="center" vertical="center" wrapText="1"/>
    </xf>
    <xf numFmtId="0" fontId="13" fillId="5" borderId="5" xfId="9" applyFont="1" applyFill="1" applyBorder="1" applyAlignment="1">
      <alignment horizontal="left" vertical="center" wrapText="1"/>
    </xf>
    <xf numFmtId="0" fontId="13" fillId="4" borderId="5" xfId="9" applyFont="1" applyFill="1" applyBorder="1" applyAlignment="1">
      <alignment horizontal="left" vertical="center" wrapText="1"/>
    </xf>
    <xf numFmtId="0" fontId="12" fillId="3" borderId="5" xfId="9" applyFont="1" applyFill="1" applyBorder="1" applyAlignment="1">
      <alignment horizontal="left" vertical="center" wrapText="1"/>
    </xf>
    <xf numFmtId="0" fontId="12" fillId="2" borderId="5" xfId="9" applyFont="1" applyFill="1" applyBorder="1" applyAlignment="1">
      <alignment horizontal="left" vertical="center" wrapText="1"/>
    </xf>
    <xf numFmtId="0" fontId="15" fillId="2" borderId="5" xfId="9" applyFont="1" applyFill="1" applyBorder="1" applyAlignment="1">
      <alignment horizontal="center" vertical="center" wrapText="1"/>
    </xf>
    <xf numFmtId="0" fontId="13" fillId="5" borderId="5" xfId="9" applyFont="1" applyFill="1" applyBorder="1" applyAlignment="1" applyProtection="1">
      <alignment horizontal="center" vertical="center" wrapText="1"/>
      <protection hidden="1"/>
    </xf>
    <xf numFmtId="0" fontId="14" fillId="0" borderId="5" xfId="9" applyFont="1" applyBorder="1" applyAlignment="1">
      <alignment horizontal="center" vertical="center" wrapText="1"/>
    </xf>
    <xf numFmtId="0" fontId="18" fillId="5" borderId="5" xfId="9" applyFont="1" applyFill="1" applyBorder="1" applyAlignment="1">
      <alignment horizontal="left" vertical="center" wrapText="1"/>
    </xf>
    <xf numFmtId="0" fontId="18" fillId="0" borderId="5" xfId="9" applyFont="1" applyBorder="1" applyAlignment="1">
      <alignment horizontal="left" vertical="center" wrapText="1"/>
    </xf>
    <xf numFmtId="164" fontId="13" fillId="5" borderId="9" xfId="9" applyNumberFormat="1" applyFont="1" applyFill="1" applyBorder="1" applyAlignment="1" applyProtection="1">
      <alignment horizontal="center" vertical="center" wrapText="1"/>
      <protection hidden="1"/>
    </xf>
    <xf numFmtId="0" fontId="13" fillId="5" borderId="5" xfId="9" applyFont="1" applyFill="1" applyBorder="1" applyAlignment="1">
      <alignment horizontal="left" vertical="top" wrapText="1"/>
    </xf>
    <xf numFmtId="0" fontId="13" fillId="0" borderId="5" xfId="9" applyFont="1" applyBorder="1" applyAlignment="1">
      <alignment horizontal="left" vertical="center" wrapText="1"/>
    </xf>
    <xf numFmtId="0" fontId="13" fillId="0" borderId="5" xfId="9" applyFont="1" applyBorder="1" applyAlignment="1">
      <alignment horizontal="left" vertical="top" wrapText="1"/>
    </xf>
    <xf numFmtId="0" fontId="18" fillId="0" borderId="5" xfId="9" applyFont="1" applyBorder="1" applyAlignment="1">
      <alignment horizontal="left" vertical="top" wrapText="1"/>
    </xf>
    <xf numFmtId="0" fontId="12" fillId="3" borderId="9" xfId="9" applyFont="1" applyFill="1" applyBorder="1" applyAlignment="1">
      <alignment horizontal="left" vertical="center" wrapText="1"/>
    </xf>
    <xf numFmtId="0" fontId="13" fillId="5" borderId="9" xfId="9" applyFont="1" applyFill="1" applyBorder="1" applyAlignment="1">
      <alignment horizontal="center" vertical="center" wrapText="1"/>
    </xf>
    <xf numFmtId="0" fontId="13" fillId="5" borderId="9" xfId="9" applyFont="1" applyFill="1" applyBorder="1" applyAlignment="1">
      <alignment horizontal="left" vertical="center" wrapText="1"/>
    </xf>
    <xf numFmtId="0" fontId="18" fillId="0" borderId="8" xfId="9" applyFont="1" applyBorder="1" applyAlignment="1">
      <alignment horizontal="left" vertical="center" wrapText="1"/>
    </xf>
    <xf numFmtId="164" fontId="13" fillId="5" borderId="8" xfId="9" applyNumberFormat="1" applyFont="1" applyFill="1" applyBorder="1" applyAlignment="1" applyProtection="1">
      <alignment horizontal="center" vertical="center" wrapText="1"/>
      <protection hidden="1"/>
    </xf>
    <xf numFmtId="0" fontId="13" fillId="5" borderId="8" xfId="9" applyFont="1" applyFill="1" applyBorder="1" applyAlignment="1">
      <alignment horizontal="left" vertical="center" wrapText="1"/>
    </xf>
    <xf numFmtId="0" fontId="13" fillId="0" borderId="8" xfId="9" applyFont="1" applyBorder="1" applyAlignment="1">
      <alignment horizontal="left" vertical="center" wrapText="1"/>
    </xf>
    <xf numFmtId="0" fontId="13" fillId="0" borderId="8" xfId="9" applyFont="1" applyBorder="1" applyAlignment="1">
      <alignment horizontal="left" vertical="top" wrapText="1"/>
    </xf>
    <xf numFmtId="0" fontId="13" fillId="4" borderId="8" xfId="9" applyFont="1" applyFill="1" applyBorder="1" applyAlignment="1">
      <alignment horizontal="left" vertical="center" wrapText="1"/>
    </xf>
    <xf numFmtId="0" fontId="12" fillId="3" borderId="8" xfId="9" applyFont="1" applyFill="1" applyBorder="1" applyAlignment="1">
      <alignment horizontal="left" vertical="center" wrapText="1"/>
    </xf>
    <xf numFmtId="0" fontId="4" fillId="0" borderId="0" xfId="9"/>
    <xf numFmtId="164" fontId="13" fillId="5" borderId="10" xfId="9" applyNumberFormat="1" applyFont="1" applyFill="1" applyBorder="1" applyAlignment="1" applyProtection="1">
      <alignment horizontal="center" vertical="center" wrapText="1"/>
      <protection hidden="1"/>
    </xf>
    <xf numFmtId="0" fontId="19" fillId="0" borderId="0" xfId="9" applyFont="1" applyAlignment="1">
      <alignment wrapText="1"/>
    </xf>
    <xf numFmtId="0" fontId="20" fillId="6" borderId="7" xfId="9" applyFont="1" applyFill="1" applyBorder="1" applyAlignment="1" applyProtection="1">
      <alignment horizontal="left" vertical="center" wrapText="1"/>
      <protection hidden="1"/>
    </xf>
    <xf numFmtId="0" fontId="20" fillId="8" borderId="7" xfId="9" applyFont="1" applyFill="1" applyBorder="1" applyAlignment="1">
      <alignment horizontal="center" vertical="center" wrapText="1"/>
    </xf>
    <xf numFmtId="0" fontId="20" fillId="8" borderId="5" xfId="9" applyFont="1" applyFill="1" applyBorder="1" applyAlignment="1">
      <alignment horizontal="center" vertical="center" wrapText="1"/>
    </xf>
    <xf numFmtId="0" fontId="20" fillId="9" borderId="5" xfId="9" applyFont="1" applyFill="1" applyBorder="1" applyAlignment="1">
      <alignment horizontal="center" vertical="center" wrapText="1"/>
    </xf>
    <xf numFmtId="0" fontId="20" fillId="10" borderId="5" xfId="9" applyFont="1" applyFill="1" applyBorder="1" applyAlignment="1">
      <alignment horizontal="center" vertical="center" wrapText="1"/>
    </xf>
    <xf numFmtId="0" fontId="20" fillId="11" borderId="6" xfId="9" applyFont="1" applyFill="1" applyBorder="1" applyAlignment="1" applyProtection="1">
      <alignment horizontal="center" vertical="center" wrapText="1"/>
      <protection hidden="1"/>
    </xf>
    <xf numFmtId="0" fontId="20" fillId="12" borderId="7" xfId="9" applyFont="1" applyFill="1" applyBorder="1" applyAlignment="1" applyProtection="1">
      <alignment horizontal="center" vertical="center" wrapText="1"/>
      <protection hidden="1"/>
    </xf>
    <xf numFmtId="0" fontId="20" fillId="12" borderId="6" xfId="9" applyFont="1" applyFill="1" applyBorder="1" applyAlignment="1" applyProtection="1">
      <alignment horizontal="center" vertical="center" wrapText="1"/>
      <protection hidden="1"/>
    </xf>
    <xf numFmtId="0" fontId="20" fillId="6" borderId="5" xfId="9" applyFont="1" applyFill="1" applyBorder="1" applyAlignment="1" applyProtection="1">
      <alignment horizontal="center" vertical="center" wrapText="1"/>
      <protection hidden="1"/>
    </xf>
    <xf numFmtId="0" fontId="20" fillId="6" borderId="5" xfId="9" applyFont="1" applyFill="1" applyBorder="1" applyAlignment="1" applyProtection="1">
      <alignment vertical="center" wrapText="1"/>
      <protection hidden="1"/>
    </xf>
    <xf numFmtId="0" fontId="20" fillId="6" borderId="5" xfId="9" applyFont="1" applyFill="1" applyBorder="1" applyAlignment="1" applyProtection="1">
      <alignment horizontal="left" vertical="center" wrapText="1"/>
      <protection hidden="1"/>
    </xf>
    <xf numFmtId="0" fontId="20" fillId="7" borderId="7" xfId="9" applyFont="1" applyFill="1" applyBorder="1" applyAlignment="1">
      <alignment vertical="center" wrapText="1"/>
    </xf>
    <xf numFmtId="0" fontId="20" fillId="7" borderId="5" xfId="9" applyFont="1" applyFill="1" applyBorder="1" applyAlignment="1">
      <alignment vertical="center" wrapText="1"/>
    </xf>
    <xf numFmtId="0" fontId="20" fillId="9" borderId="5" xfId="9" applyFont="1" applyFill="1" applyBorder="1" applyAlignment="1">
      <alignment vertical="center" wrapText="1"/>
    </xf>
    <xf numFmtId="0" fontId="20" fillId="10" borderId="5" xfId="9" applyFont="1" applyFill="1" applyBorder="1" applyAlignment="1">
      <alignment vertical="center" wrapText="1"/>
    </xf>
    <xf numFmtId="0" fontId="20" fillId="12" borderId="5" xfId="9" applyFont="1" applyFill="1" applyBorder="1" applyAlignment="1" applyProtection="1">
      <alignment horizontal="center" vertical="center" wrapText="1"/>
      <protection hidden="1"/>
    </xf>
    <xf numFmtId="0" fontId="20" fillId="10" borderId="7" xfId="9" applyFont="1" applyFill="1" applyBorder="1" applyAlignment="1" applyProtection="1">
      <alignment horizontal="center" vertical="center" wrapText="1"/>
      <protection hidden="1"/>
    </xf>
    <xf numFmtId="0" fontId="20" fillId="11" borderId="5" xfId="9" applyFont="1" applyFill="1" applyBorder="1" applyAlignment="1" applyProtection="1">
      <alignment horizontal="center" vertical="center" wrapText="1"/>
      <protection hidden="1"/>
    </xf>
    <xf numFmtId="0" fontId="13" fillId="5" borderId="6" xfId="9" applyFont="1" applyFill="1" applyBorder="1" applyAlignment="1">
      <alignment horizontal="center" vertical="center" wrapText="1"/>
    </xf>
    <xf numFmtId="0" fontId="13" fillId="0" borderId="5" xfId="9" applyFont="1" applyBorder="1" applyAlignment="1">
      <alignment horizontal="center" vertical="center" wrapText="1"/>
    </xf>
    <xf numFmtId="164" fontId="13" fillId="0" borderId="6" xfId="9" applyNumberFormat="1" applyFont="1" applyBorder="1" applyAlignment="1" applyProtection="1">
      <alignment horizontal="center" vertical="center" wrapText="1"/>
      <protection hidden="1"/>
    </xf>
    <xf numFmtId="164" fontId="13" fillId="0" borderId="5" xfId="9" applyNumberFormat="1" applyFont="1" applyBorder="1" applyAlignment="1" applyProtection="1">
      <alignment horizontal="center" vertical="center" wrapText="1"/>
      <protection hidden="1"/>
    </xf>
    <xf numFmtId="164" fontId="21" fillId="5" borderId="10" xfId="9" applyNumberFormat="1" applyFont="1" applyFill="1" applyBorder="1" applyAlignment="1" applyProtection="1">
      <alignment horizontal="center" vertical="center" wrapText="1"/>
      <protection hidden="1"/>
    </xf>
    <xf numFmtId="164" fontId="21" fillId="5" borderId="5" xfId="9" applyNumberFormat="1" applyFont="1" applyFill="1" applyBorder="1" applyAlignment="1" applyProtection="1">
      <alignment horizontal="center" vertical="center" wrapText="1"/>
      <protection hidden="1"/>
    </xf>
    <xf numFmtId="0" fontId="17" fillId="5" borderId="5" xfId="9" applyFont="1" applyFill="1" applyBorder="1" applyAlignment="1">
      <alignment horizontal="left" vertical="center" wrapText="1"/>
    </xf>
    <xf numFmtId="0" fontId="20" fillId="13" borderId="6" xfId="9" applyFont="1" applyFill="1" applyBorder="1" applyAlignment="1" applyProtection="1">
      <alignment horizontal="center" vertical="center" wrapText="1"/>
      <protection hidden="1"/>
    </xf>
    <xf numFmtId="9" fontId="13" fillId="5" borderId="5" xfId="9" applyNumberFormat="1" applyFont="1" applyFill="1" applyBorder="1" applyAlignment="1">
      <alignment horizontal="center" vertical="center" wrapText="1"/>
    </xf>
    <xf numFmtId="0" fontId="16" fillId="0" borderId="0" xfId="9" applyFont="1" applyAlignment="1">
      <alignment horizontal="left" vertical="center" wrapText="1"/>
    </xf>
    <xf numFmtId="0" fontId="13" fillId="5" borderId="8" xfId="9" applyFont="1" applyFill="1" applyBorder="1" applyAlignment="1" applyProtection="1">
      <alignment horizontal="center" vertical="center" wrapText="1"/>
      <protection hidden="1"/>
    </xf>
    <xf numFmtId="164" fontId="21" fillId="5" borderId="8" xfId="9" applyNumberFormat="1" applyFont="1" applyFill="1" applyBorder="1" applyAlignment="1" applyProtection="1">
      <alignment horizontal="center" vertical="center" wrapText="1"/>
      <protection hidden="1"/>
    </xf>
    <xf numFmtId="0" fontId="18" fillId="0" borderId="5" xfId="9" applyFont="1" applyBorder="1" applyAlignment="1">
      <alignment vertical="center" wrapText="1"/>
    </xf>
    <xf numFmtId="165" fontId="20" fillId="12" borderId="7" xfId="9" applyNumberFormat="1" applyFont="1" applyFill="1" applyBorder="1" applyAlignment="1" applyProtection="1">
      <alignment horizontal="center" vertical="center" wrapText="1"/>
      <protection hidden="1"/>
    </xf>
    <xf numFmtId="165" fontId="20" fillId="12" borderId="6" xfId="9" applyNumberFormat="1" applyFont="1" applyFill="1" applyBorder="1" applyAlignment="1" applyProtection="1">
      <alignment horizontal="center" vertical="center" wrapText="1"/>
      <protection hidden="1"/>
    </xf>
    <xf numFmtId="165" fontId="20" fillId="12" borderId="11" xfId="9" applyNumberFormat="1" applyFont="1" applyFill="1" applyBorder="1" applyAlignment="1" applyProtection="1">
      <alignment horizontal="center" vertical="center" wrapText="1"/>
      <protection hidden="1"/>
    </xf>
    <xf numFmtId="165" fontId="16" fillId="0" borderId="0" xfId="9" applyNumberFormat="1" applyFont="1" applyAlignment="1">
      <alignment horizontal="center" vertical="center" wrapText="1"/>
    </xf>
    <xf numFmtId="164" fontId="13" fillId="5" borderId="12" xfId="9" applyNumberFormat="1" applyFont="1" applyFill="1" applyBorder="1" applyAlignment="1" applyProtection="1">
      <alignment horizontal="center" vertical="center" wrapText="1"/>
      <protection hidden="1"/>
    </xf>
    <xf numFmtId="164" fontId="13" fillId="5" borderId="13" xfId="9" applyNumberFormat="1" applyFont="1" applyFill="1" applyBorder="1" applyAlignment="1" applyProtection="1">
      <alignment horizontal="center" vertical="center" wrapText="1"/>
      <protection hidden="1"/>
    </xf>
    <xf numFmtId="0" fontId="2" fillId="0" borderId="5" xfId="9" applyFont="1" applyBorder="1" applyAlignment="1">
      <alignment vertical="center" wrapText="1"/>
    </xf>
    <xf numFmtId="6" fontId="13" fillId="5" borderId="6" xfId="9" applyNumberFormat="1" applyFont="1" applyFill="1" applyBorder="1" applyAlignment="1">
      <alignment horizontal="center" vertical="center" wrapText="1"/>
    </xf>
    <xf numFmtId="0" fontId="14" fillId="0" borderId="5" xfId="9" applyFont="1" applyBorder="1" applyAlignment="1">
      <alignment horizontal="left" vertical="center" wrapText="1"/>
    </xf>
    <xf numFmtId="0" fontId="1" fillId="0" borderId="5" xfId="9" applyFont="1" applyBorder="1" applyAlignment="1">
      <alignment vertical="center" wrapText="1"/>
    </xf>
    <xf numFmtId="164" fontId="14" fillId="0" borderId="7" xfId="9" applyNumberFormat="1" applyFont="1" applyBorder="1" applyAlignment="1">
      <alignment horizontal="center" vertical="center" wrapText="1"/>
    </xf>
    <xf numFmtId="164" fontId="13" fillId="5" borderId="5" xfId="9" applyNumberFormat="1" applyFont="1" applyFill="1" applyBorder="1" applyAlignment="1">
      <alignment horizontal="center" vertical="center" wrapText="1"/>
    </xf>
    <xf numFmtId="164" fontId="13" fillId="5" borderId="9" xfId="9" applyNumberFormat="1" applyFont="1" applyFill="1" applyBorder="1" applyAlignment="1">
      <alignment horizontal="center" vertical="center" wrapText="1"/>
    </xf>
    <xf numFmtId="164" fontId="13" fillId="0" borderId="5" xfId="9" applyNumberFormat="1" applyFont="1" applyBorder="1" applyAlignment="1">
      <alignment horizontal="center" vertical="center" wrapText="1"/>
    </xf>
    <xf numFmtId="0" fontId="20" fillId="12" borderId="6" xfId="9" applyFont="1" applyFill="1" applyBorder="1" applyAlignment="1" applyProtection="1">
      <alignment horizontal="center" vertical="center" wrapText="1"/>
      <protection hidden="1"/>
    </xf>
    <xf numFmtId="0" fontId="20" fillId="12" borderId="7" xfId="9" applyFont="1" applyFill="1" applyBorder="1" applyAlignment="1" applyProtection="1">
      <alignment horizontal="center" vertical="center" wrapText="1"/>
      <protection hidden="1"/>
    </xf>
    <xf numFmtId="0" fontId="20" fillId="10" borderId="6" xfId="9" applyFont="1" applyFill="1" applyBorder="1" applyAlignment="1" applyProtection="1">
      <alignment horizontal="center" vertical="center" wrapText="1"/>
      <protection hidden="1"/>
    </xf>
    <xf numFmtId="0" fontId="20" fillId="10" borderId="11" xfId="9" applyFont="1" applyFill="1" applyBorder="1" applyAlignment="1" applyProtection="1">
      <alignment horizontal="center" vertical="center" wrapText="1"/>
      <protection hidden="1"/>
    </xf>
    <xf numFmtId="0" fontId="20" fillId="10" borderId="7" xfId="9" applyFont="1" applyFill="1" applyBorder="1" applyAlignment="1" applyProtection="1">
      <alignment horizontal="center" vertical="center" wrapText="1"/>
      <protection hidden="1"/>
    </xf>
    <xf numFmtId="164" fontId="13" fillId="5" borderId="6" xfId="9" applyNumberFormat="1" applyFont="1" applyFill="1" applyBorder="1" applyAlignment="1" applyProtection="1">
      <alignment horizontal="center" vertical="center" wrapText="1"/>
      <protection hidden="1"/>
    </xf>
    <xf numFmtId="164" fontId="13" fillId="5" borderId="7" xfId="9" applyNumberFormat="1" applyFont="1" applyFill="1" applyBorder="1" applyAlignment="1" applyProtection="1">
      <alignment horizontal="center" vertical="center" wrapText="1"/>
      <protection hidden="1"/>
    </xf>
    <xf numFmtId="0" fontId="0" fillId="0" borderId="7" xfId="0" applyBorder="1" applyAlignment="1">
      <alignment horizontal="center" vertical="center" wrapText="1"/>
    </xf>
    <xf numFmtId="164" fontId="13" fillId="5" borderId="5" xfId="9" applyNumberFormat="1" applyFont="1" applyFill="1" applyBorder="1" applyAlignment="1" applyProtection="1">
      <alignment horizontal="center" vertical="center" wrapText="1"/>
      <protection hidden="1"/>
    </xf>
    <xf numFmtId="3" fontId="20" fillId="8" borderId="7" xfId="9" applyNumberFormat="1" applyFont="1" applyFill="1" applyBorder="1" applyAlignment="1">
      <alignment horizontal="center" vertical="center" wrapText="1"/>
    </xf>
    <xf numFmtId="0" fontId="13" fillId="0" borderId="5" xfId="9" applyFont="1" applyFill="1" applyBorder="1" applyAlignment="1">
      <alignment horizontal="left" vertical="center" wrapText="1"/>
    </xf>
    <xf numFmtId="0" fontId="13" fillId="0" borderId="5" xfId="9" applyFont="1" applyFill="1" applyBorder="1" applyAlignment="1">
      <alignment horizontal="left" vertical="top" wrapText="1"/>
    </xf>
    <xf numFmtId="0" fontId="13" fillId="0" borderId="8" xfId="9" applyFont="1" applyFill="1" applyBorder="1" applyAlignment="1">
      <alignment horizontal="left" vertical="center" wrapText="1"/>
    </xf>
    <xf numFmtId="164" fontId="23" fillId="5" borderId="5" xfId="9" applyNumberFormat="1" applyFont="1" applyFill="1" applyBorder="1" applyAlignment="1" applyProtection="1">
      <alignment horizontal="center" vertical="center" wrapText="1"/>
      <protection hidden="1"/>
    </xf>
  </cellXfs>
  <cellStyles count="12">
    <cellStyle name="Heading 1" xfId="4" builtinId="16" customBuiltin="1"/>
    <cellStyle name="Heading 2" xfId="5" builtinId="17" customBuiltin="1"/>
    <cellStyle name="Heading 3" xfId="6" builtinId="18" customBuiltin="1"/>
    <cellStyle name="Heading 4" xfId="7" builtinId="19" customBuiltin="1"/>
    <cellStyle name="Normal" xfId="0" builtinId="0" customBuiltin="1"/>
    <cellStyle name="Normal 2" xfId="1" xr:uid="{3BC9F2CF-8901-4C70-95BB-124ECC97EC00}"/>
    <cellStyle name="Normal 2 2" xfId="2" xr:uid="{56E6692E-1E4C-4661-A89E-345772A97718}"/>
    <cellStyle name="Normal 3" xfId="9" xr:uid="{E9BF320F-1D72-4501-B5F4-C88241E2A6AF}"/>
    <cellStyle name="Normal 4" xfId="10" xr:uid="{587AFD8A-4792-4E2D-A021-3EC9ECBD36BA}"/>
    <cellStyle name="Normal 5" xfId="11" xr:uid="{FD225B2F-D074-4059-803E-553E256E0DEB}"/>
    <cellStyle name="Title" xfId="3" builtinId="15" customBuiltin="1"/>
    <cellStyle name="Total" xfId="8" builtinId="25" customBuiltin="1"/>
  </cellStyles>
  <dxfs count="19">
    <dxf>
      <fill>
        <patternFill>
          <bgColor theme="4" tint="0.59996337778862885"/>
        </patternFill>
      </fill>
    </dxf>
    <dxf>
      <fill>
        <patternFill>
          <bgColor rgb="FFFFCC99"/>
        </patternFill>
      </fill>
    </dxf>
    <dxf>
      <fill>
        <patternFill>
          <bgColor theme="3" tint="0.39994506668294322"/>
        </patternFill>
      </fill>
    </dxf>
    <dxf>
      <fill>
        <patternFill>
          <bgColor theme="6" tint="0.79998168889431442"/>
        </patternFill>
      </fill>
    </dxf>
    <dxf>
      <fill>
        <patternFill>
          <bgColor theme="4" tint="0.59996337778862885"/>
        </patternFill>
      </fill>
    </dxf>
    <dxf>
      <fill>
        <patternFill>
          <bgColor rgb="FFFFCC99"/>
        </patternFill>
      </fill>
    </dxf>
    <dxf>
      <fill>
        <patternFill>
          <bgColor theme="3" tint="0.39994506668294322"/>
        </patternFill>
      </fill>
    </dxf>
    <dxf>
      <fill>
        <patternFill>
          <bgColor theme="6" tint="0.79998168889431442"/>
        </patternFill>
      </fill>
    </dxf>
    <dxf>
      <fill>
        <patternFill>
          <bgColor theme="4" tint="0.59996337778862885"/>
        </patternFill>
      </fill>
    </dxf>
    <dxf>
      <fill>
        <patternFill>
          <bgColor rgb="FFFFCC99"/>
        </patternFill>
      </fill>
    </dxf>
    <dxf>
      <fill>
        <patternFill>
          <bgColor theme="3" tint="0.39994506668294322"/>
        </patternFill>
      </fill>
    </dxf>
    <dxf>
      <fill>
        <patternFill>
          <bgColor theme="6" tint="0.79998168889431442"/>
        </patternFill>
      </fill>
    </dxf>
    <dxf>
      <fill>
        <patternFill>
          <bgColor theme="4" tint="0.59996337778862885"/>
        </patternFill>
      </fill>
    </dxf>
    <dxf>
      <fill>
        <patternFill>
          <bgColor rgb="FFFFCC99"/>
        </patternFill>
      </fill>
    </dxf>
    <dxf>
      <fill>
        <patternFill>
          <bgColor theme="3" tint="0.39994506668294322"/>
        </patternFill>
      </fill>
    </dxf>
    <dxf>
      <fill>
        <patternFill>
          <bgColor theme="6" tint="0.79998168889431442"/>
        </patternFill>
      </fill>
    </dxf>
    <dxf>
      <fill>
        <patternFill>
          <bgColor rgb="FFFFCC99"/>
        </patternFill>
      </fill>
    </dxf>
    <dxf>
      <fill>
        <patternFill>
          <bgColor theme="3" tint="0.39994506668294322"/>
        </patternFill>
      </fill>
    </dxf>
    <dxf>
      <fill>
        <patternFill>
          <bgColor theme="6" tint="0.79998168889431442"/>
        </patternFill>
      </fill>
    </dxf>
  </dxfs>
  <tableStyles count="0" defaultTableStyle="TableStyleMedium2" defaultPivotStyle="PivotStyleLight16"/>
  <colors>
    <mruColors>
      <color rgb="FFCCE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microsoft.com/office/2017/10/relationships/person" Target="persons/person.xml"/><Relationship Id="rId10" Type="http://schemas.openxmlformats.org/officeDocument/2006/relationships/customXml" Target="../customXml/item4.xml"/><Relationship Id="rId4" Type="http://schemas.openxmlformats.org/officeDocument/2006/relationships/sharedStrings" Target="sharedStrings.xml"/><Relationship Id="rId9" Type="http://schemas.openxmlformats.org/officeDocument/2006/relationships/customXml" Target="../customXml/item3.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Arup">
      <a:dk1>
        <a:srgbClr val="000000"/>
      </a:dk1>
      <a:lt1>
        <a:srgbClr val="FFFFFF"/>
      </a:lt1>
      <a:dk2>
        <a:srgbClr val="E61E28"/>
      </a:dk2>
      <a:lt2>
        <a:srgbClr val="FFFFFF"/>
      </a:lt2>
      <a:accent1>
        <a:srgbClr val="E61E28"/>
      </a:accent1>
      <a:accent2>
        <a:srgbClr val="7D4196"/>
      </a:accent2>
      <a:accent3>
        <a:srgbClr val="005AAA"/>
      </a:accent3>
      <a:accent4>
        <a:srgbClr val="32A4A0"/>
      </a:accent4>
      <a:accent5>
        <a:srgbClr val="C83C96"/>
      </a:accent5>
      <a:accent6>
        <a:srgbClr val="4BA046"/>
      </a:accent6>
      <a:hlink>
        <a:srgbClr val="606062"/>
      </a:hlink>
      <a:folHlink>
        <a:srgbClr val="C9C9CA"/>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4692B0A4-A90A-4BBD-9E56-039AC1307E61}">
  <we:reference id="919dff7a-7253-4f9d-997f-8e0132e05c0f" version="1.1.0.1" store="EXCatalog" storeType="EXCatalog"/>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7F148-10BE-453A-879B-A8DF772A29A3}">
  <dimension ref="A1:AR244"/>
  <sheetViews>
    <sheetView tabSelected="1" view="pageBreakPreview" topLeftCell="F2" zoomScale="39" zoomScaleNormal="25" zoomScaleSheetLayoutView="39" workbookViewId="0">
      <selection activeCell="F6" sqref="F6"/>
    </sheetView>
  </sheetViews>
  <sheetFormatPr defaultColWidth="8.33203125" defaultRowHeight="13" x14ac:dyDescent="0.3"/>
  <cols>
    <col min="1" max="1" width="8.33203125" style="1"/>
    <col min="2" max="2" width="30.08203125" style="1" customWidth="1"/>
    <col min="3" max="3" width="22.83203125" style="1" customWidth="1"/>
    <col min="4" max="4" width="26.58203125" style="1" customWidth="1"/>
    <col min="5" max="5" width="41.58203125" style="1" customWidth="1"/>
    <col min="6" max="6" width="83" style="1" customWidth="1"/>
    <col min="7" max="7" width="26.58203125" style="64" customWidth="1"/>
    <col min="8" max="11" width="28.08203125" style="1" customWidth="1"/>
    <col min="12" max="12" width="28.08203125" style="3" customWidth="1"/>
    <col min="13" max="14" width="17.5" style="3" customWidth="1"/>
    <col min="15" max="15" width="22.1640625" style="71" bestFit="1" customWidth="1"/>
    <col min="16" max="19" width="17.5" style="3" customWidth="1"/>
    <col min="20" max="20" width="20" style="3" customWidth="1"/>
    <col min="21" max="23" width="17.5" style="3" customWidth="1"/>
    <col min="24" max="24" width="20" style="3" customWidth="1"/>
    <col min="25" max="25" width="17.6640625" style="3" customWidth="1"/>
    <col min="26" max="41" width="17.5" style="3" customWidth="1"/>
    <col min="42" max="42" width="42" style="3" customWidth="1"/>
    <col min="43" max="43" width="50.5" style="3" customWidth="1"/>
    <col min="44" max="44" width="66.83203125" style="2" customWidth="1"/>
    <col min="45" max="16384" width="8.33203125" style="1"/>
  </cols>
  <sheetData>
    <row r="1" spans="1:44" s="36" customFormat="1" ht="21" hidden="1" customHeight="1" x14ac:dyDescent="0.4">
      <c r="A1" s="45"/>
      <c r="B1" s="45"/>
      <c r="C1" s="45"/>
      <c r="D1" s="45"/>
      <c r="E1" s="45"/>
      <c r="F1" s="45"/>
      <c r="G1" s="45"/>
      <c r="H1" s="45"/>
      <c r="I1" s="45"/>
      <c r="J1" s="45"/>
      <c r="K1" s="45"/>
      <c r="L1" s="45"/>
      <c r="M1" s="82" t="s">
        <v>0</v>
      </c>
      <c r="N1" s="83"/>
      <c r="O1" s="68"/>
      <c r="P1" s="54" t="s">
        <v>1</v>
      </c>
      <c r="Q1" s="42"/>
      <c r="R1" s="42"/>
      <c r="S1" s="42"/>
      <c r="T1" s="42"/>
      <c r="U1" s="84" t="s">
        <v>2</v>
      </c>
      <c r="V1" s="85"/>
      <c r="W1" s="85"/>
      <c r="X1" s="85"/>
      <c r="Y1" s="85"/>
      <c r="Z1" s="85"/>
      <c r="AA1" s="85"/>
      <c r="AB1" s="85"/>
      <c r="AC1" s="85"/>
      <c r="AD1" s="85"/>
      <c r="AE1" s="85"/>
      <c r="AF1" s="86"/>
      <c r="AG1" s="53"/>
      <c r="AH1" s="53"/>
      <c r="AI1" s="53"/>
      <c r="AJ1" s="53"/>
      <c r="AK1" s="53"/>
      <c r="AL1" s="53"/>
      <c r="AM1" s="53"/>
      <c r="AN1" s="53"/>
      <c r="AO1" s="53"/>
      <c r="AP1" s="53"/>
      <c r="AQ1" s="53"/>
      <c r="AR1" s="47"/>
    </row>
    <row r="2" spans="1:44" s="36" customFormat="1" ht="159.75" customHeight="1" x14ac:dyDescent="0.4">
      <c r="A2" s="46" t="s">
        <v>3</v>
      </c>
      <c r="B2" s="46" t="s">
        <v>4</v>
      </c>
      <c r="C2" s="46" t="s">
        <v>5</v>
      </c>
      <c r="D2" s="47" t="s">
        <v>6</v>
      </c>
      <c r="E2" s="47" t="s">
        <v>7</v>
      </c>
      <c r="F2" s="46" t="s">
        <v>8</v>
      </c>
      <c r="G2" s="47" t="s">
        <v>9</v>
      </c>
      <c r="H2" s="46" t="s">
        <v>10</v>
      </c>
      <c r="I2" s="46" t="s">
        <v>621</v>
      </c>
      <c r="J2" s="46" t="s">
        <v>11</v>
      </c>
      <c r="K2" s="45" t="s">
        <v>12</v>
      </c>
      <c r="L2" s="45" t="s">
        <v>13</v>
      </c>
      <c r="M2" s="52" t="s">
        <v>14</v>
      </c>
      <c r="N2" s="52" t="s">
        <v>15</v>
      </c>
      <c r="O2" s="69" t="s">
        <v>16</v>
      </c>
      <c r="P2" s="42" t="s">
        <v>17</v>
      </c>
      <c r="Q2" s="42" t="s">
        <v>18</v>
      </c>
      <c r="R2" s="42" t="s">
        <v>19</v>
      </c>
      <c r="S2" s="42" t="s">
        <v>20</v>
      </c>
      <c r="T2" s="62" t="s">
        <v>21</v>
      </c>
      <c r="U2" s="51" t="s">
        <v>22</v>
      </c>
      <c r="V2" s="51" t="s">
        <v>23</v>
      </c>
      <c r="W2" s="51" t="s">
        <v>24</v>
      </c>
      <c r="X2" s="51" t="s">
        <v>25</v>
      </c>
      <c r="Y2" s="51" t="s">
        <v>26</v>
      </c>
      <c r="Z2" s="51" t="s">
        <v>27</v>
      </c>
      <c r="AA2" s="51" t="s">
        <v>28</v>
      </c>
      <c r="AB2" s="51" t="s">
        <v>29</v>
      </c>
      <c r="AC2" s="50" t="s">
        <v>30</v>
      </c>
      <c r="AD2" s="50" t="s">
        <v>31</v>
      </c>
      <c r="AE2" s="50" t="s">
        <v>32</v>
      </c>
      <c r="AF2" s="49" t="s">
        <v>33</v>
      </c>
      <c r="AG2" s="48" t="s">
        <v>34</v>
      </c>
      <c r="AH2" s="48" t="s">
        <v>35</v>
      </c>
      <c r="AI2" s="48" t="s">
        <v>36</v>
      </c>
      <c r="AJ2" s="48" t="s">
        <v>37</v>
      </c>
      <c r="AK2" s="48" t="s">
        <v>38</v>
      </c>
      <c r="AL2" s="48" t="s">
        <v>39</v>
      </c>
      <c r="AM2" s="48" t="s">
        <v>40</v>
      </c>
      <c r="AN2" s="48" t="s">
        <v>41</v>
      </c>
      <c r="AO2" s="48" t="s">
        <v>42</v>
      </c>
      <c r="AP2" s="37" t="s">
        <v>642</v>
      </c>
      <c r="AQ2" s="37" t="s">
        <v>641</v>
      </c>
      <c r="AR2" s="37" t="s">
        <v>43</v>
      </c>
    </row>
    <row r="3" spans="1:44" s="36" customFormat="1" ht="20" x14ac:dyDescent="0.4">
      <c r="A3" s="46"/>
      <c r="B3" s="46"/>
      <c r="C3" s="46"/>
      <c r="D3" s="47"/>
      <c r="E3" s="47"/>
      <c r="F3" s="46"/>
      <c r="G3" s="46"/>
      <c r="H3" s="46"/>
      <c r="I3" s="46"/>
      <c r="J3" s="46"/>
      <c r="K3" s="45"/>
      <c r="L3" s="45"/>
      <c r="M3" s="44"/>
      <c r="N3" s="43"/>
      <c r="O3" s="70"/>
      <c r="P3" s="42"/>
      <c r="Q3" s="42"/>
      <c r="R3" s="42"/>
      <c r="S3" s="42"/>
      <c r="T3" s="62"/>
      <c r="U3" s="41">
        <v>996</v>
      </c>
      <c r="V3" s="41">
        <v>762</v>
      </c>
      <c r="W3" s="41">
        <v>593</v>
      </c>
      <c r="X3" s="41">
        <v>522</v>
      </c>
      <c r="Y3" s="41">
        <v>436</v>
      </c>
      <c r="Z3" s="41">
        <v>405</v>
      </c>
      <c r="AA3" s="41">
        <v>293</v>
      </c>
      <c r="AB3" s="41">
        <v>274</v>
      </c>
      <c r="AC3" s="40">
        <v>1250</v>
      </c>
      <c r="AD3" s="40">
        <v>1335</v>
      </c>
      <c r="AE3" s="40">
        <v>2165</v>
      </c>
      <c r="AF3" s="39">
        <v>500</v>
      </c>
      <c r="AG3" s="38">
        <v>555</v>
      </c>
      <c r="AH3" s="38">
        <v>500</v>
      </c>
      <c r="AI3" s="38">
        <v>500</v>
      </c>
      <c r="AJ3" s="38">
        <v>500</v>
      </c>
      <c r="AK3" s="38">
        <v>500</v>
      </c>
      <c r="AL3" s="91">
        <v>1775</v>
      </c>
      <c r="AM3" s="38">
        <v>500</v>
      </c>
      <c r="AN3" s="38">
        <v>500</v>
      </c>
      <c r="AO3" s="38">
        <v>1296</v>
      </c>
      <c r="AP3" s="37"/>
      <c r="AQ3" s="37"/>
      <c r="AR3" s="37"/>
    </row>
    <row r="4" spans="1:44" s="4" customFormat="1" ht="78" customHeight="1" x14ac:dyDescent="0.3">
      <c r="A4" s="14">
        <v>1</v>
      </c>
      <c r="B4" s="13" t="s">
        <v>44</v>
      </c>
      <c r="C4" s="12" t="s">
        <v>45</v>
      </c>
      <c r="D4" s="11" t="s">
        <v>46</v>
      </c>
      <c r="E4" s="10" t="s">
        <v>47</v>
      </c>
      <c r="F4" s="10" t="s">
        <v>48</v>
      </c>
      <c r="G4" s="10" t="s">
        <v>49</v>
      </c>
      <c r="H4" s="10" t="s">
        <v>50</v>
      </c>
      <c r="I4" s="10" t="s">
        <v>622</v>
      </c>
      <c r="J4" s="10" t="s">
        <v>51</v>
      </c>
      <c r="K4" s="10" t="s">
        <v>52</v>
      </c>
      <c r="L4" s="9" t="s">
        <v>53</v>
      </c>
      <c r="M4" s="87">
        <v>11813175</v>
      </c>
      <c r="N4" s="88"/>
      <c r="O4" s="7">
        <f t="shared" ref="O4:O20" si="0">M4</f>
        <v>11813175</v>
      </c>
      <c r="P4" s="6" t="s">
        <v>54</v>
      </c>
      <c r="Q4" s="6" t="s">
        <v>54</v>
      </c>
      <c r="R4" s="6">
        <f t="shared" ref="R4:R55" si="1">O4</f>
        <v>11813175</v>
      </c>
      <c r="S4" s="6" t="s">
        <v>55</v>
      </c>
      <c r="T4" s="6" t="s">
        <v>56</v>
      </c>
      <c r="U4" s="6"/>
      <c r="V4" s="6"/>
      <c r="W4" s="6"/>
      <c r="X4" s="35"/>
      <c r="Y4" s="35"/>
      <c r="Z4" s="35"/>
      <c r="AA4" s="35"/>
      <c r="AB4" s="35"/>
      <c r="AC4" s="35"/>
      <c r="AD4" s="35"/>
      <c r="AE4" s="35"/>
      <c r="AF4" s="35"/>
      <c r="AG4" s="35"/>
      <c r="AH4" s="35"/>
      <c r="AI4" s="35"/>
      <c r="AJ4" s="35"/>
      <c r="AK4" s="35"/>
      <c r="AL4" s="59" t="s">
        <v>57</v>
      </c>
      <c r="AM4" s="35"/>
      <c r="AN4" s="35"/>
      <c r="AO4" s="35"/>
      <c r="AP4" s="35"/>
      <c r="AQ4" s="6" t="s">
        <v>58</v>
      </c>
      <c r="AR4" s="67" t="s">
        <v>59</v>
      </c>
    </row>
    <row r="5" spans="1:44" s="4" customFormat="1" ht="78" customHeight="1" x14ac:dyDescent="0.3">
      <c r="A5" s="14">
        <v>2</v>
      </c>
      <c r="B5" s="13" t="s">
        <v>44</v>
      </c>
      <c r="C5" s="12" t="s">
        <v>45</v>
      </c>
      <c r="D5" s="11" t="s">
        <v>46</v>
      </c>
      <c r="E5" s="10" t="s">
        <v>60</v>
      </c>
      <c r="F5" s="10" t="s">
        <v>61</v>
      </c>
      <c r="G5" s="10" t="s">
        <v>62</v>
      </c>
      <c r="H5" s="10" t="s">
        <v>63</v>
      </c>
      <c r="I5" s="10" t="s">
        <v>622</v>
      </c>
      <c r="J5" s="10" t="s">
        <v>51</v>
      </c>
      <c r="K5" s="10" t="s">
        <v>52</v>
      </c>
      <c r="L5" s="9" t="s">
        <v>64</v>
      </c>
      <c r="M5" s="87">
        <v>11813175</v>
      </c>
      <c r="N5" s="88"/>
      <c r="O5" s="7">
        <f t="shared" si="0"/>
        <v>11813175</v>
      </c>
      <c r="P5" s="6" t="s">
        <v>54</v>
      </c>
      <c r="Q5" s="6" t="s">
        <v>54</v>
      </c>
      <c r="R5" s="6">
        <f t="shared" si="1"/>
        <v>11813175</v>
      </c>
      <c r="S5" s="6" t="s">
        <v>55</v>
      </c>
      <c r="T5" s="6" t="s">
        <v>56</v>
      </c>
      <c r="U5" s="60" t="s">
        <v>57</v>
      </c>
      <c r="V5" s="6"/>
      <c r="W5" s="6"/>
      <c r="X5" s="6"/>
      <c r="Y5" s="6"/>
      <c r="Z5" s="6"/>
      <c r="AA5" s="6"/>
      <c r="AB5" s="6"/>
      <c r="AC5" s="6"/>
      <c r="AD5" s="6"/>
      <c r="AE5" s="6"/>
      <c r="AF5" s="6"/>
      <c r="AG5" s="6"/>
      <c r="AH5" s="6"/>
      <c r="AI5" s="6"/>
      <c r="AJ5" s="6"/>
      <c r="AK5" s="6"/>
      <c r="AL5" s="6"/>
      <c r="AM5" s="6"/>
      <c r="AN5" s="6"/>
      <c r="AO5" s="6"/>
      <c r="AP5" s="6"/>
      <c r="AQ5" s="6" t="s">
        <v>58</v>
      </c>
      <c r="AR5" s="67" t="s">
        <v>65</v>
      </c>
    </row>
    <row r="6" spans="1:44" s="4" customFormat="1" ht="72" customHeight="1" x14ac:dyDescent="0.3">
      <c r="A6" s="14">
        <v>3</v>
      </c>
      <c r="B6" s="13" t="s">
        <v>44</v>
      </c>
      <c r="C6" s="12" t="s">
        <v>45</v>
      </c>
      <c r="D6" s="11" t="s">
        <v>46</v>
      </c>
      <c r="E6" s="10" t="s">
        <v>66</v>
      </c>
      <c r="F6" s="10" t="s">
        <v>67</v>
      </c>
      <c r="G6" s="10" t="s">
        <v>68</v>
      </c>
      <c r="H6" s="10" t="s">
        <v>69</v>
      </c>
      <c r="I6" s="10" t="s">
        <v>622</v>
      </c>
      <c r="J6" s="10" t="s">
        <v>70</v>
      </c>
      <c r="K6" s="10" t="s">
        <v>52</v>
      </c>
      <c r="L6" s="9" t="s">
        <v>71</v>
      </c>
      <c r="M6" s="87">
        <v>17719763</v>
      </c>
      <c r="N6" s="89"/>
      <c r="O6" s="6">
        <f t="shared" si="0"/>
        <v>17719763</v>
      </c>
      <c r="P6" s="6" t="s">
        <v>54</v>
      </c>
      <c r="Q6" s="6" t="s">
        <v>54</v>
      </c>
      <c r="R6" s="6">
        <f t="shared" si="1"/>
        <v>17719763</v>
      </c>
      <c r="S6" s="6" t="s">
        <v>55</v>
      </c>
      <c r="T6" s="6" t="s">
        <v>56</v>
      </c>
      <c r="U6" s="6"/>
      <c r="V6" s="6"/>
      <c r="W6" s="6"/>
      <c r="X6" s="6"/>
      <c r="Y6" s="6"/>
      <c r="Z6" s="6"/>
      <c r="AA6" s="6"/>
      <c r="AB6" s="6"/>
      <c r="AC6" s="60" t="s">
        <v>57</v>
      </c>
      <c r="AD6" s="6"/>
      <c r="AE6" s="6"/>
      <c r="AF6" s="6"/>
      <c r="AG6" s="6"/>
      <c r="AH6" s="6"/>
      <c r="AI6" s="6"/>
      <c r="AJ6" s="6"/>
      <c r="AK6" s="6"/>
      <c r="AL6" s="6"/>
      <c r="AM6" s="6"/>
      <c r="AN6" s="6"/>
      <c r="AO6" s="6"/>
      <c r="AP6" s="6"/>
      <c r="AQ6" s="6" t="s">
        <v>58</v>
      </c>
      <c r="AR6" s="67" t="s">
        <v>72</v>
      </c>
    </row>
    <row r="7" spans="1:44" s="4" customFormat="1" ht="72" customHeight="1" x14ac:dyDescent="0.3">
      <c r="A7" s="14">
        <v>4</v>
      </c>
      <c r="B7" s="13" t="s">
        <v>44</v>
      </c>
      <c r="C7" s="12" t="s">
        <v>45</v>
      </c>
      <c r="D7" s="11" t="s">
        <v>46</v>
      </c>
      <c r="E7" s="10" t="s">
        <v>73</v>
      </c>
      <c r="F7" s="10" t="s">
        <v>67</v>
      </c>
      <c r="G7" s="10" t="s">
        <v>68</v>
      </c>
      <c r="H7" s="10" t="s">
        <v>69</v>
      </c>
      <c r="I7" s="10" t="s">
        <v>622</v>
      </c>
      <c r="J7" s="10" t="s">
        <v>74</v>
      </c>
      <c r="K7" s="10" t="s">
        <v>52</v>
      </c>
      <c r="L7" s="9" t="s">
        <v>71</v>
      </c>
      <c r="M7" s="87">
        <v>17719763</v>
      </c>
      <c r="N7" s="89"/>
      <c r="O7" s="6">
        <f t="shared" si="0"/>
        <v>17719763</v>
      </c>
      <c r="P7" s="6" t="s">
        <v>54</v>
      </c>
      <c r="Q7" s="6" t="s">
        <v>54</v>
      </c>
      <c r="R7" s="6">
        <f t="shared" si="1"/>
        <v>17719763</v>
      </c>
      <c r="S7" s="6" t="s">
        <v>55</v>
      </c>
      <c r="T7" s="6" t="s">
        <v>56</v>
      </c>
      <c r="U7" s="6"/>
      <c r="V7" s="6"/>
      <c r="W7" s="6"/>
      <c r="X7" s="6"/>
      <c r="Y7" s="6"/>
      <c r="Z7" s="6"/>
      <c r="AA7" s="6"/>
      <c r="AB7" s="6"/>
      <c r="AC7" s="6"/>
      <c r="AD7" s="60" t="s">
        <v>57</v>
      </c>
      <c r="AE7" s="6"/>
      <c r="AF7" s="6"/>
      <c r="AG7" s="6"/>
      <c r="AH7" s="6"/>
      <c r="AI7" s="6"/>
      <c r="AJ7" s="6"/>
      <c r="AK7" s="6"/>
      <c r="AL7" s="6"/>
      <c r="AM7" s="6"/>
      <c r="AN7" s="6"/>
      <c r="AO7" s="6"/>
      <c r="AP7" s="6"/>
      <c r="AQ7" s="6" t="s">
        <v>58</v>
      </c>
      <c r="AR7" s="67" t="s">
        <v>75</v>
      </c>
    </row>
    <row r="8" spans="1:44" s="4" customFormat="1" ht="74.25" customHeight="1" x14ac:dyDescent="0.3">
      <c r="A8" s="14">
        <v>5</v>
      </c>
      <c r="B8" s="13" t="s">
        <v>44</v>
      </c>
      <c r="C8" s="12" t="s">
        <v>45</v>
      </c>
      <c r="D8" s="11" t="s">
        <v>76</v>
      </c>
      <c r="E8" s="10" t="s">
        <v>77</v>
      </c>
      <c r="F8" s="10" t="s">
        <v>78</v>
      </c>
      <c r="G8" s="10" t="s">
        <v>79</v>
      </c>
      <c r="H8" s="10" t="s">
        <v>69</v>
      </c>
      <c r="I8" s="10" t="s">
        <v>622</v>
      </c>
      <c r="J8" s="10" t="s">
        <v>74</v>
      </c>
      <c r="K8" s="10" t="s">
        <v>52</v>
      </c>
      <c r="L8" s="9" t="s">
        <v>80</v>
      </c>
      <c r="M8" s="87">
        <v>48849715</v>
      </c>
      <c r="N8" s="89"/>
      <c r="O8" s="6">
        <f t="shared" si="0"/>
        <v>48849715</v>
      </c>
      <c r="P8" s="6" t="s">
        <v>54</v>
      </c>
      <c r="Q8" s="6" t="s">
        <v>54</v>
      </c>
      <c r="R8" s="6">
        <f t="shared" si="1"/>
        <v>48849715</v>
      </c>
      <c r="S8" s="6" t="s">
        <v>55</v>
      </c>
      <c r="T8" s="6" t="s">
        <v>56</v>
      </c>
      <c r="U8" s="6"/>
      <c r="V8" s="6"/>
      <c r="W8" s="6"/>
      <c r="X8" s="6"/>
      <c r="Y8" s="6"/>
      <c r="Z8" s="6"/>
      <c r="AA8" s="6"/>
      <c r="AB8" s="6"/>
      <c r="AC8" s="6"/>
      <c r="AD8" s="60" t="s">
        <v>57</v>
      </c>
      <c r="AE8" s="6"/>
      <c r="AF8" s="6"/>
      <c r="AG8" s="6"/>
      <c r="AH8" s="6"/>
      <c r="AI8" s="6"/>
      <c r="AJ8" s="6"/>
      <c r="AK8" s="6"/>
      <c r="AL8" s="6"/>
      <c r="AM8" s="6"/>
      <c r="AN8" s="6"/>
      <c r="AO8" s="6"/>
      <c r="AP8" s="6"/>
      <c r="AQ8" s="6" t="s">
        <v>58</v>
      </c>
      <c r="AR8" s="67" t="s">
        <v>81</v>
      </c>
    </row>
    <row r="9" spans="1:44" s="4" customFormat="1" ht="72" customHeight="1" x14ac:dyDescent="0.3">
      <c r="A9" s="14">
        <v>6</v>
      </c>
      <c r="B9" s="13" t="s">
        <v>44</v>
      </c>
      <c r="C9" s="12" t="s">
        <v>45</v>
      </c>
      <c r="D9" s="11" t="s">
        <v>46</v>
      </c>
      <c r="E9" s="10" t="s">
        <v>82</v>
      </c>
      <c r="F9" s="10" t="s">
        <v>83</v>
      </c>
      <c r="G9" s="10" t="s">
        <v>62</v>
      </c>
      <c r="H9" s="10" t="s">
        <v>84</v>
      </c>
      <c r="I9" s="10" t="s">
        <v>622</v>
      </c>
      <c r="J9" s="10" t="s">
        <v>85</v>
      </c>
      <c r="K9" s="10" t="s">
        <v>52</v>
      </c>
      <c r="L9" s="9" t="s">
        <v>80</v>
      </c>
      <c r="M9" s="87">
        <v>11813175</v>
      </c>
      <c r="N9" s="89"/>
      <c r="O9" s="6">
        <f t="shared" si="0"/>
        <v>11813175</v>
      </c>
      <c r="P9" s="6" t="s">
        <v>54</v>
      </c>
      <c r="Q9" s="6" t="s">
        <v>54</v>
      </c>
      <c r="R9" s="6">
        <f t="shared" si="1"/>
        <v>11813175</v>
      </c>
      <c r="S9" s="6" t="s">
        <v>55</v>
      </c>
      <c r="T9" s="6" t="s">
        <v>56</v>
      </c>
      <c r="U9" s="60" t="s">
        <v>57</v>
      </c>
      <c r="V9" s="6"/>
      <c r="W9" s="6"/>
      <c r="X9" s="6"/>
      <c r="Y9" s="6"/>
      <c r="Z9" s="6"/>
      <c r="AA9" s="6"/>
      <c r="AB9" s="6"/>
      <c r="AC9" s="6"/>
      <c r="AD9" s="6"/>
      <c r="AE9" s="6"/>
      <c r="AF9" s="6"/>
      <c r="AG9" s="6"/>
      <c r="AH9" s="6"/>
      <c r="AI9" s="6"/>
      <c r="AJ9" s="6"/>
      <c r="AK9" s="6"/>
      <c r="AL9" s="6"/>
      <c r="AM9" s="6"/>
      <c r="AN9" s="6"/>
      <c r="AO9" s="6"/>
      <c r="AP9" s="6"/>
      <c r="AQ9" s="6" t="s">
        <v>58</v>
      </c>
      <c r="AR9" s="67" t="s">
        <v>86</v>
      </c>
    </row>
    <row r="10" spans="1:44" s="4" customFormat="1" ht="72" customHeight="1" x14ac:dyDescent="0.3">
      <c r="A10" s="14">
        <v>7</v>
      </c>
      <c r="B10" s="13" t="s">
        <v>44</v>
      </c>
      <c r="C10" s="12" t="s">
        <v>45</v>
      </c>
      <c r="D10" s="11" t="s">
        <v>46</v>
      </c>
      <c r="E10" s="10" t="s">
        <v>87</v>
      </c>
      <c r="F10" s="10" t="s">
        <v>88</v>
      </c>
      <c r="G10" s="10" t="s">
        <v>89</v>
      </c>
      <c r="H10" s="10" t="s">
        <v>90</v>
      </c>
      <c r="I10" s="10" t="s">
        <v>622</v>
      </c>
      <c r="J10" s="10" t="s">
        <v>91</v>
      </c>
      <c r="K10" s="10" t="s">
        <v>52</v>
      </c>
      <c r="L10" s="9" t="s">
        <v>71</v>
      </c>
      <c r="M10" s="87">
        <v>11813175</v>
      </c>
      <c r="N10" s="89"/>
      <c r="O10" s="6">
        <f t="shared" si="0"/>
        <v>11813175</v>
      </c>
      <c r="P10" s="6" t="s">
        <v>54</v>
      </c>
      <c r="Q10" s="6" t="s">
        <v>54</v>
      </c>
      <c r="R10" s="6">
        <f t="shared" si="1"/>
        <v>11813175</v>
      </c>
      <c r="S10" s="6" t="s">
        <v>55</v>
      </c>
      <c r="T10" s="6" t="s">
        <v>56</v>
      </c>
      <c r="U10" s="6" t="s">
        <v>92</v>
      </c>
      <c r="V10" s="60" t="s">
        <v>57</v>
      </c>
      <c r="W10" s="6"/>
      <c r="X10" s="6"/>
      <c r="Y10" s="6"/>
      <c r="Z10" s="6"/>
      <c r="AA10" s="6"/>
      <c r="AB10" s="6"/>
      <c r="AC10" s="6"/>
      <c r="AD10" s="6"/>
      <c r="AE10" s="6"/>
      <c r="AF10" s="6"/>
      <c r="AG10" s="6"/>
      <c r="AH10" s="6"/>
      <c r="AI10" s="6"/>
      <c r="AJ10" s="6"/>
      <c r="AK10" s="6"/>
      <c r="AL10" s="6"/>
      <c r="AM10" s="6"/>
      <c r="AN10" s="6"/>
      <c r="AO10" s="6"/>
      <c r="AP10" s="6"/>
      <c r="AQ10" s="6" t="s">
        <v>58</v>
      </c>
      <c r="AR10" s="67" t="s">
        <v>93</v>
      </c>
    </row>
    <row r="11" spans="1:44" s="4" customFormat="1" ht="72" customHeight="1" x14ac:dyDescent="0.3">
      <c r="A11" s="14">
        <v>8</v>
      </c>
      <c r="B11" s="13" t="s">
        <v>44</v>
      </c>
      <c r="C11" s="12" t="s">
        <v>45</v>
      </c>
      <c r="D11" s="11" t="s">
        <v>46</v>
      </c>
      <c r="E11" s="10" t="s">
        <v>94</v>
      </c>
      <c r="F11" s="10" t="s">
        <v>95</v>
      </c>
      <c r="G11" s="10" t="s">
        <v>79</v>
      </c>
      <c r="H11" s="10" t="s">
        <v>68</v>
      </c>
      <c r="I11" s="10" t="s">
        <v>622</v>
      </c>
      <c r="J11" s="10" t="s">
        <v>96</v>
      </c>
      <c r="K11" s="10" t="s">
        <v>52</v>
      </c>
      <c r="L11" s="9" t="s">
        <v>71</v>
      </c>
      <c r="M11" s="87">
        <v>11813175</v>
      </c>
      <c r="N11" s="89"/>
      <c r="O11" s="6">
        <f t="shared" si="0"/>
        <v>11813175</v>
      </c>
      <c r="P11" s="6" t="s">
        <v>54</v>
      </c>
      <c r="Q11" s="6" t="s">
        <v>54</v>
      </c>
      <c r="R11" s="6">
        <f t="shared" si="1"/>
        <v>11813175</v>
      </c>
      <c r="S11" s="6" t="s">
        <v>55</v>
      </c>
      <c r="T11" s="6" t="s">
        <v>56</v>
      </c>
      <c r="U11" s="6"/>
      <c r="V11" s="6"/>
      <c r="W11" s="60" t="s">
        <v>57</v>
      </c>
      <c r="X11" s="6"/>
      <c r="Y11" s="6"/>
      <c r="Z11" s="6"/>
      <c r="AA11" s="6"/>
      <c r="AB11" s="6"/>
      <c r="AC11" s="6"/>
      <c r="AD11" s="6"/>
      <c r="AE11" s="6"/>
      <c r="AF11" s="6"/>
      <c r="AG11" s="6"/>
      <c r="AH11" s="6"/>
      <c r="AI11" s="6"/>
      <c r="AJ11" s="6"/>
      <c r="AK11" s="6"/>
      <c r="AL11" s="6"/>
      <c r="AM11" s="6"/>
      <c r="AN11" s="6"/>
      <c r="AO11" s="6"/>
      <c r="AP11" s="6"/>
      <c r="AQ11" s="6" t="s">
        <v>58</v>
      </c>
      <c r="AR11" s="67" t="s">
        <v>97</v>
      </c>
    </row>
    <row r="12" spans="1:44" s="4" customFormat="1" ht="72" customHeight="1" x14ac:dyDescent="0.3">
      <c r="A12" s="14">
        <v>9</v>
      </c>
      <c r="B12" s="13" t="s">
        <v>44</v>
      </c>
      <c r="C12" s="12" t="s">
        <v>45</v>
      </c>
      <c r="D12" s="11" t="s">
        <v>46</v>
      </c>
      <c r="E12" s="10" t="s">
        <v>98</v>
      </c>
      <c r="F12" s="10" t="s">
        <v>99</v>
      </c>
      <c r="G12" s="10" t="s">
        <v>100</v>
      </c>
      <c r="H12" s="10" t="s">
        <v>84</v>
      </c>
      <c r="I12" s="10" t="s">
        <v>622</v>
      </c>
      <c r="J12" s="10" t="s">
        <v>101</v>
      </c>
      <c r="K12" s="10" t="s">
        <v>52</v>
      </c>
      <c r="L12" s="9" t="s">
        <v>71</v>
      </c>
      <c r="M12" s="87">
        <v>11813175</v>
      </c>
      <c r="N12" s="89"/>
      <c r="O12" s="6">
        <f t="shared" si="0"/>
        <v>11813175</v>
      </c>
      <c r="P12" s="6" t="s">
        <v>54</v>
      </c>
      <c r="Q12" s="6" t="s">
        <v>54</v>
      </c>
      <c r="R12" s="6">
        <f t="shared" si="1"/>
        <v>11813175</v>
      </c>
      <c r="S12" s="6" t="s">
        <v>55</v>
      </c>
      <c r="T12" s="6" t="s">
        <v>56</v>
      </c>
      <c r="U12" s="6"/>
      <c r="V12" s="6"/>
      <c r="W12" s="6"/>
      <c r="X12" s="60" t="s">
        <v>57</v>
      </c>
      <c r="Y12" s="6"/>
      <c r="Z12" s="6"/>
      <c r="AA12" s="6"/>
      <c r="AB12" s="6"/>
      <c r="AC12" s="6"/>
      <c r="AD12" s="6"/>
      <c r="AE12" s="6"/>
      <c r="AF12" s="6"/>
      <c r="AG12" s="6"/>
      <c r="AH12" s="6"/>
      <c r="AI12" s="6"/>
      <c r="AJ12" s="6"/>
      <c r="AK12" s="6"/>
      <c r="AL12" s="6"/>
      <c r="AM12" s="6"/>
      <c r="AN12" s="6"/>
      <c r="AO12" s="6"/>
      <c r="AP12" s="6"/>
      <c r="AQ12" s="6" t="s">
        <v>58</v>
      </c>
      <c r="AR12" s="67" t="s">
        <v>102</v>
      </c>
    </row>
    <row r="13" spans="1:44" s="4" customFormat="1" ht="72" customHeight="1" x14ac:dyDescent="0.3">
      <c r="A13" s="14">
        <v>10</v>
      </c>
      <c r="B13" s="13" t="s">
        <v>44</v>
      </c>
      <c r="C13" s="12" t="s">
        <v>45</v>
      </c>
      <c r="D13" s="11" t="s">
        <v>46</v>
      </c>
      <c r="E13" s="10" t="s">
        <v>103</v>
      </c>
      <c r="F13" s="10" t="s">
        <v>104</v>
      </c>
      <c r="G13" s="10" t="s">
        <v>105</v>
      </c>
      <c r="H13" s="10" t="s">
        <v>69</v>
      </c>
      <c r="I13" s="10" t="s">
        <v>622</v>
      </c>
      <c r="J13" s="10" t="s">
        <v>106</v>
      </c>
      <c r="K13" s="10" t="s">
        <v>52</v>
      </c>
      <c r="L13" s="9" t="s">
        <v>80</v>
      </c>
      <c r="M13" s="87">
        <v>29532938</v>
      </c>
      <c r="N13" s="89"/>
      <c r="O13" s="6">
        <f t="shared" si="0"/>
        <v>29532938</v>
      </c>
      <c r="P13" s="6" t="s">
        <v>54</v>
      </c>
      <c r="Q13" s="6" t="s">
        <v>54</v>
      </c>
      <c r="R13" s="6">
        <f t="shared" si="1"/>
        <v>29532938</v>
      </c>
      <c r="S13" s="6" t="s">
        <v>55</v>
      </c>
      <c r="T13" s="6" t="s">
        <v>56</v>
      </c>
      <c r="U13" s="6"/>
      <c r="V13" s="6"/>
      <c r="W13" s="6"/>
      <c r="X13" s="60"/>
      <c r="Y13" s="6"/>
      <c r="Z13" s="6"/>
      <c r="AA13" s="6"/>
      <c r="AB13" s="6"/>
      <c r="AC13" s="6"/>
      <c r="AD13" s="6"/>
      <c r="AE13" s="60" t="s">
        <v>57</v>
      </c>
      <c r="AF13" s="6"/>
      <c r="AG13" s="6"/>
      <c r="AH13" s="6"/>
      <c r="AI13" s="6"/>
      <c r="AJ13" s="6"/>
      <c r="AK13" s="6"/>
      <c r="AL13" s="6"/>
      <c r="AM13" s="6"/>
      <c r="AN13" s="6"/>
      <c r="AO13" s="6"/>
      <c r="AP13" s="6"/>
      <c r="AQ13" s="6" t="s">
        <v>58</v>
      </c>
      <c r="AR13" s="67" t="s">
        <v>107</v>
      </c>
    </row>
    <row r="14" spans="1:44" s="4" customFormat="1" ht="72" customHeight="1" x14ac:dyDescent="0.3">
      <c r="A14" s="14">
        <v>11</v>
      </c>
      <c r="B14" s="13" t="s">
        <v>44</v>
      </c>
      <c r="C14" s="12" t="s">
        <v>45</v>
      </c>
      <c r="D14" s="11" t="s">
        <v>76</v>
      </c>
      <c r="E14" s="10" t="s">
        <v>108</v>
      </c>
      <c r="F14" s="10" t="s">
        <v>109</v>
      </c>
      <c r="G14" s="10" t="s">
        <v>100</v>
      </c>
      <c r="H14" s="10" t="s">
        <v>84</v>
      </c>
      <c r="I14" s="10" t="s">
        <v>622</v>
      </c>
      <c r="J14" s="10" t="s">
        <v>101</v>
      </c>
      <c r="K14" s="10" t="s">
        <v>52</v>
      </c>
      <c r="L14" s="9" t="s">
        <v>80</v>
      </c>
      <c r="M14" s="87">
        <v>48849715</v>
      </c>
      <c r="N14" s="89"/>
      <c r="O14" s="6">
        <f t="shared" si="0"/>
        <v>48849715</v>
      </c>
      <c r="P14" s="6" t="s">
        <v>54</v>
      </c>
      <c r="Q14" s="6" t="s">
        <v>54</v>
      </c>
      <c r="R14" s="6">
        <f t="shared" si="1"/>
        <v>48849715</v>
      </c>
      <c r="S14" s="6" t="s">
        <v>55</v>
      </c>
      <c r="T14" s="6" t="s">
        <v>56</v>
      </c>
      <c r="U14" s="6"/>
      <c r="V14" s="6"/>
      <c r="W14" s="6"/>
      <c r="X14" s="60" t="s">
        <v>57</v>
      </c>
      <c r="Y14" s="6"/>
      <c r="Z14" s="6"/>
      <c r="AA14" s="6"/>
      <c r="AB14" s="6"/>
      <c r="AC14" s="6"/>
      <c r="AD14" s="6"/>
      <c r="AE14" s="6"/>
      <c r="AF14" s="6"/>
      <c r="AG14" s="6"/>
      <c r="AH14" s="6"/>
      <c r="AI14" s="6"/>
      <c r="AJ14" s="6"/>
      <c r="AK14" s="6"/>
      <c r="AL14" s="6"/>
      <c r="AM14" s="6"/>
      <c r="AN14" s="6"/>
      <c r="AO14" s="6"/>
      <c r="AP14" s="6"/>
      <c r="AQ14" s="6" t="s">
        <v>58</v>
      </c>
      <c r="AR14" s="67" t="s">
        <v>110</v>
      </c>
    </row>
    <row r="15" spans="1:44" s="4" customFormat="1" ht="72" customHeight="1" x14ac:dyDescent="0.3">
      <c r="A15" s="14">
        <v>12</v>
      </c>
      <c r="B15" s="13" t="s">
        <v>44</v>
      </c>
      <c r="C15" s="12" t="s">
        <v>45</v>
      </c>
      <c r="D15" s="11" t="s">
        <v>76</v>
      </c>
      <c r="E15" s="10" t="s">
        <v>111</v>
      </c>
      <c r="F15" s="10" t="s">
        <v>112</v>
      </c>
      <c r="G15" s="10" t="s">
        <v>113</v>
      </c>
      <c r="H15" s="10" t="s">
        <v>113</v>
      </c>
      <c r="I15" s="10" t="s">
        <v>622</v>
      </c>
      <c r="J15" s="10" t="s">
        <v>114</v>
      </c>
      <c r="K15" s="10" t="s">
        <v>52</v>
      </c>
      <c r="L15" s="9" t="s">
        <v>64</v>
      </c>
      <c r="M15" s="87">
        <v>48849715</v>
      </c>
      <c r="N15" s="89"/>
      <c r="O15" s="6">
        <f t="shared" si="0"/>
        <v>48849715</v>
      </c>
      <c r="P15" s="6" t="s">
        <v>54</v>
      </c>
      <c r="Q15" s="6" t="s">
        <v>54</v>
      </c>
      <c r="R15" s="6">
        <f t="shared" si="1"/>
        <v>48849715</v>
      </c>
      <c r="S15" s="6" t="s">
        <v>55</v>
      </c>
      <c r="T15" s="6" t="s">
        <v>56</v>
      </c>
      <c r="U15" s="6"/>
      <c r="V15" s="6"/>
      <c r="W15" s="6"/>
      <c r="X15" s="6"/>
      <c r="Y15" s="6"/>
      <c r="Z15" s="60" t="s">
        <v>57</v>
      </c>
      <c r="AA15" s="6"/>
      <c r="AB15" s="6"/>
      <c r="AC15" s="6"/>
      <c r="AD15" s="6"/>
      <c r="AE15" s="6"/>
      <c r="AF15" s="6"/>
      <c r="AG15" s="6"/>
      <c r="AH15" s="6"/>
      <c r="AI15" s="6"/>
      <c r="AJ15" s="6"/>
      <c r="AK15" s="6"/>
      <c r="AL15" s="6"/>
      <c r="AM15" s="6"/>
      <c r="AN15" s="6"/>
      <c r="AO15" s="6"/>
      <c r="AP15" s="6"/>
      <c r="AQ15" s="6" t="s">
        <v>58</v>
      </c>
      <c r="AR15" s="67" t="s">
        <v>115</v>
      </c>
    </row>
    <row r="16" spans="1:44" s="4" customFormat="1" ht="78" customHeight="1" x14ac:dyDescent="0.3">
      <c r="A16" s="14">
        <v>13</v>
      </c>
      <c r="B16" s="13" t="s">
        <v>44</v>
      </c>
      <c r="C16" s="12" t="s">
        <v>45</v>
      </c>
      <c r="D16" s="11" t="s">
        <v>76</v>
      </c>
      <c r="E16" s="10" t="s">
        <v>116</v>
      </c>
      <c r="F16" s="20" t="s">
        <v>117</v>
      </c>
      <c r="G16" s="10" t="s">
        <v>105</v>
      </c>
      <c r="H16" s="10" t="s">
        <v>69</v>
      </c>
      <c r="I16" s="10" t="s">
        <v>622</v>
      </c>
      <c r="J16" s="10" t="s">
        <v>106</v>
      </c>
      <c r="K16" s="10" t="s">
        <v>52</v>
      </c>
      <c r="L16" s="9" t="s">
        <v>80</v>
      </c>
      <c r="M16" s="87">
        <v>48849715</v>
      </c>
      <c r="N16" s="88"/>
      <c r="O16" s="7">
        <f t="shared" si="0"/>
        <v>48849715</v>
      </c>
      <c r="P16" s="6" t="s">
        <v>54</v>
      </c>
      <c r="Q16" s="6" t="s">
        <v>54</v>
      </c>
      <c r="R16" s="6">
        <f t="shared" si="1"/>
        <v>48849715</v>
      </c>
      <c r="S16" s="6" t="s">
        <v>55</v>
      </c>
      <c r="T16" s="6" t="s">
        <v>56</v>
      </c>
      <c r="U16" s="6"/>
      <c r="V16" s="6"/>
      <c r="W16" s="6"/>
      <c r="X16" s="6"/>
      <c r="Y16" s="6"/>
      <c r="Z16" s="6"/>
      <c r="AA16" s="6"/>
      <c r="AB16" s="6"/>
      <c r="AC16" s="6"/>
      <c r="AD16" s="60" t="s">
        <v>57</v>
      </c>
      <c r="AE16" s="60" t="s">
        <v>57</v>
      </c>
      <c r="AF16" s="6"/>
      <c r="AG16" s="6"/>
      <c r="AH16" s="6"/>
      <c r="AI16" s="6"/>
      <c r="AJ16" s="6"/>
      <c r="AK16" s="6"/>
      <c r="AL16" s="6"/>
      <c r="AM16" s="6"/>
      <c r="AN16" s="6"/>
      <c r="AO16" s="6"/>
      <c r="AP16" s="6"/>
      <c r="AQ16" s="6" t="s">
        <v>58</v>
      </c>
      <c r="AR16" s="67" t="s">
        <v>118</v>
      </c>
    </row>
    <row r="17" spans="1:44" s="4" customFormat="1" ht="78" customHeight="1" x14ac:dyDescent="0.3">
      <c r="A17" s="14">
        <v>14</v>
      </c>
      <c r="B17" s="13" t="s">
        <v>44</v>
      </c>
      <c r="C17" s="12" t="s">
        <v>45</v>
      </c>
      <c r="D17" s="11" t="s">
        <v>119</v>
      </c>
      <c r="E17" s="21" t="s">
        <v>120</v>
      </c>
      <c r="F17" s="22" t="s">
        <v>121</v>
      </c>
      <c r="G17" s="21" t="s">
        <v>122</v>
      </c>
      <c r="H17" s="21" t="s">
        <v>123</v>
      </c>
      <c r="I17" s="10" t="s">
        <v>622</v>
      </c>
      <c r="J17" s="21" t="s">
        <v>51</v>
      </c>
      <c r="K17" s="21" t="s">
        <v>52</v>
      </c>
      <c r="L17" s="56" t="s">
        <v>71</v>
      </c>
      <c r="M17" s="58" t="s">
        <v>54</v>
      </c>
      <c r="N17" s="58" t="s">
        <v>54</v>
      </c>
      <c r="O17" s="6">
        <v>132000</v>
      </c>
      <c r="P17" s="6" t="s">
        <v>54</v>
      </c>
      <c r="Q17" s="6" t="s">
        <v>54</v>
      </c>
      <c r="R17" s="6" t="s">
        <v>54</v>
      </c>
      <c r="S17" s="6" t="s">
        <v>55</v>
      </c>
      <c r="T17" s="6" t="s">
        <v>56</v>
      </c>
      <c r="U17" s="6"/>
      <c r="V17" s="6"/>
      <c r="W17" s="6"/>
      <c r="X17" s="6"/>
      <c r="Y17" s="6"/>
      <c r="Z17" s="6"/>
      <c r="AA17" s="6"/>
      <c r="AB17" s="6"/>
      <c r="AC17" s="6"/>
      <c r="AD17" s="60"/>
      <c r="AE17" s="60"/>
      <c r="AF17" s="6"/>
      <c r="AG17" s="6"/>
      <c r="AH17" s="6"/>
      <c r="AI17" s="6"/>
      <c r="AJ17" s="6"/>
      <c r="AK17" s="6"/>
      <c r="AL17" s="6"/>
      <c r="AM17" s="6"/>
      <c r="AN17" s="6"/>
      <c r="AO17" s="6"/>
      <c r="AP17" s="6"/>
      <c r="AQ17" s="6" t="s">
        <v>124</v>
      </c>
      <c r="AR17" s="67" t="s">
        <v>125</v>
      </c>
    </row>
    <row r="18" spans="1:44" s="4" customFormat="1" ht="78" customHeight="1" x14ac:dyDescent="0.3">
      <c r="A18" s="14">
        <v>15</v>
      </c>
      <c r="B18" s="13" t="s">
        <v>44</v>
      </c>
      <c r="C18" s="12" t="s">
        <v>45</v>
      </c>
      <c r="D18" s="11" t="s">
        <v>119</v>
      </c>
      <c r="E18" s="21" t="s">
        <v>126</v>
      </c>
      <c r="F18" s="22" t="s">
        <v>127</v>
      </c>
      <c r="G18" s="21" t="s">
        <v>122</v>
      </c>
      <c r="H18" s="21" t="s">
        <v>123</v>
      </c>
      <c r="I18" s="10" t="s">
        <v>622</v>
      </c>
      <c r="J18" s="21" t="s">
        <v>51</v>
      </c>
      <c r="K18" s="21" t="s">
        <v>52</v>
      </c>
      <c r="L18" s="56" t="s">
        <v>71</v>
      </c>
      <c r="M18" s="58" t="s">
        <v>54</v>
      </c>
      <c r="N18" s="58" t="s">
        <v>54</v>
      </c>
      <c r="O18" s="6">
        <v>120000</v>
      </c>
      <c r="P18" s="6" t="s">
        <v>54</v>
      </c>
      <c r="Q18" s="6" t="s">
        <v>54</v>
      </c>
      <c r="R18" s="6" t="s">
        <v>54</v>
      </c>
      <c r="S18" s="6" t="s">
        <v>55</v>
      </c>
      <c r="T18" s="6" t="s">
        <v>56</v>
      </c>
      <c r="U18" s="6"/>
      <c r="V18" s="6"/>
      <c r="W18" s="6"/>
      <c r="X18" s="6"/>
      <c r="Y18" s="6"/>
      <c r="Z18" s="6"/>
      <c r="AA18" s="6"/>
      <c r="AB18" s="6"/>
      <c r="AC18" s="6"/>
      <c r="AD18" s="60"/>
      <c r="AE18" s="60"/>
      <c r="AF18" s="6"/>
      <c r="AG18" s="6"/>
      <c r="AH18" s="6"/>
      <c r="AI18" s="6"/>
      <c r="AJ18" s="6"/>
      <c r="AK18" s="6"/>
      <c r="AL18" s="6"/>
      <c r="AM18" s="6"/>
      <c r="AN18" s="6"/>
      <c r="AO18" s="6"/>
      <c r="AP18" s="6"/>
      <c r="AQ18" s="6" t="s">
        <v>128</v>
      </c>
      <c r="AR18" s="67" t="s">
        <v>129</v>
      </c>
    </row>
    <row r="19" spans="1:44" s="4" customFormat="1" ht="78" customHeight="1" x14ac:dyDescent="0.3">
      <c r="A19" s="14">
        <v>16</v>
      </c>
      <c r="B19" s="13" t="s">
        <v>44</v>
      </c>
      <c r="C19" s="12" t="s">
        <v>45</v>
      </c>
      <c r="D19" s="11" t="s">
        <v>119</v>
      </c>
      <c r="E19" s="21" t="s">
        <v>130</v>
      </c>
      <c r="F19" s="22" t="s">
        <v>131</v>
      </c>
      <c r="G19" s="21" t="s">
        <v>122</v>
      </c>
      <c r="H19" s="21" t="s">
        <v>123</v>
      </c>
      <c r="I19" s="10" t="s">
        <v>622</v>
      </c>
      <c r="J19" s="21" t="s">
        <v>51</v>
      </c>
      <c r="K19" s="21" t="s">
        <v>52</v>
      </c>
      <c r="L19" s="56" t="s">
        <v>71</v>
      </c>
      <c r="M19" s="58" t="s">
        <v>54</v>
      </c>
      <c r="N19" s="58" t="s">
        <v>54</v>
      </c>
      <c r="O19" s="6">
        <v>72000</v>
      </c>
      <c r="P19" s="6" t="s">
        <v>54</v>
      </c>
      <c r="Q19" s="6" t="s">
        <v>54</v>
      </c>
      <c r="R19" s="6" t="s">
        <v>54</v>
      </c>
      <c r="S19" s="6" t="s">
        <v>55</v>
      </c>
      <c r="T19" s="6" t="s">
        <v>56</v>
      </c>
      <c r="U19" s="6"/>
      <c r="V19" s="6"/>
      <c r="W19" s="6"/>
      <c r="X19" s="6"/>
      <c r="Y19" s="6"/>
      <c r="Z19" s="6"/>
      <c r="AA19" s="6"/>
      <c r="AB19" s="6"/>
      <c r="AC19" s="6"/>
      <c r="AD19" s="60"/>
      <c r="AE19" s="60"/>
      <c r="AF19" s="6"/>
      <c r="AG19" s="6"/>
      <c r="AH19" s="6"/>
      <c r="AI19" s="6"/>
      <c r="AJ19" s="6"/>
      <c r="AK19" s="6"/>
      <c r="AL19" s="6"/>
      <c r="AM19" s="6"/>
      <c r="AN19" s="6"/>
      <c r="AO19" s="6"/>
      <c r="AP19" s="6"/>
      <c r="AQ19" s="6" t="s">
        <v>132</v>
      </c>
      <c r="AR19" s="67" t="s">
        <v>133</v>
      </c>
    </row>
    <row r="20" spans="1:44" s="4" customFormat="1" ht="78" customHeight="1" x14ac:dyDescent="0.3">
      <c r="A20" s="14">
        <v>17</v>
      </c>
      <c r="B20" s="13" t="s">
        <v>44</v>
      </c>
      <c r="C20" s="12" t="s">
        <v>45</v>
      </c>
      <c r="D20" s="11" t="s">
        <v>134</v>
      </c>
      <c r="E20" s="10" t="s">
        <v>135</v>
      </c>
      <c r="F20" s="20" t="s">
        <v>136</v>
      </c>
      <c r="G20" s="10" t="s">
        <v>137</v>
      </c>
      <c r="H20" s="10" t="s">
        <v>84</v>
      </c>
      <c r="I20" s="10" t="s">
        <v>622</v>
      </c>
      <c r="J20" s="10" t="s">
        <v>51</v>
      </c>
      <c r="K20" s="10" t="s">
        <v>138</v>
      </c>
      <c r="L20" s="9" t="s">
        <v>139</v>
      </c>
      <c r="M20" s="87">
        <v>51000000</v>
      </c>
      <c r="N20" s="88"/>
      <c r="O20" s="7">
        <f t="shared" si="0"/>
        <v>51000000</v>
      </c>
      <c r="P20" s="6" t="s">
        <v>54</v>
      </c>
      <c r="Q20" s="6" t="s">
        <v>54</v>
      </c>
      <c r="R20" s="6">
        <f t="shared" si="1"/>
        <v>51000000</v>
      </c>
      <c r="S20" s="6" t="s">
        <v>55</v>
      </c>
      <c r="T20" s="6" t="s">
        <v>56</v>
      </c>
      <c r="U20" s="6"/>
      <c r="V20" s="6"/>
      <c r="W20" s="6"/>
      <c r="X20" s="60" t="s">
        <v>57</v>
      </c>
      <c r="Y20" s="60" t="s">
        <v>57</v>
      </c>
      <c r="Z20" s="6"/>
      <c r="AA20" s="6"/>
      <c r="AB20" s="6"/>
      <c r="AC20" s="6"/>
      <c r="AD20" s="6"/>
      <c r="AE20" s="6"/>
      <c r="AF20" s="6"/>
      <c r="AG20" s="6"/>
      <c r="AH20" s="6"/>
      <c r="AI20" s="6"/>
      <c r="AJ20" s="6"/>
      <c r="AK20" s="6"/>
      <c r="AL20" s="6"/>
      <c r="AM20" s="6"/>
      <c r="AN20" s="6"/>
      <c r="AO20" s="6"/>
      <c r="AP20" s="6"/>
      <c r="AQ20" s="6" t="s">
        <v>58</v>
      </c>
      <c r="AR20" s="67" t="s">
        <v>140</v>
      </c>
    </row>
    <row r="21" spans="1:44" s="4" customFormat="1" ht="78" customHeight="1" x14ac:dyDescent="0.3">
      <c r="A21" s="14">
        <v>18</v>
      </c>
      <c r="B21" s="13" t="s">
        <v>44</v>
      </c>
      <c r="C21" s="12" t="s">
        <v>141</v>
      </c>
      <c r="D21" s="11" t="s">
        <v>142</v>
      </c>
      <c r="E21" s="21" t="s">
        <v>145</v>
      </c>
      <c r="F21" s="22" t="s">
        <v>146</v>
      </c>
      <c r="G21" s="10" t="s">
        <v>147</v>
      </c>
      <c r="H21" s="10" t="s">
        <v>84</v>
      </c>
      <c r="I21" s="10" t="s">
        <v>623</v>
      </c>
      <c r="J21" s="10" t="s">
        <v>51</v>
      </c>
      <c r="K21" s="10" t="s">
        <v>143</v>
      </c>
      <c r="L21" s="9" t="s">
        <v>149</v>
      </c>
      <c r="M21" s="6" t="s">
        <v>54</v>
      </c>
      <c r="N21" s="6" t="s">
        <v>54</v>
      </c>
      <c r="O21" s="6">
        <v>3500000</v>
      </c>
      <c r="P21" s="6">
        <v>0</v>
      </c>
      <c r="Q21" s="6">
        <f>O21-P21</f>
        <v>3500000</v>
      </c>
      <c r="R21" s="6">
        <f t="shared" si="1"/>
        <v>3500000</v>
      </c>
      <c r="S21" s="6" t="s">
        <v>55</v>
      </c>
      <c r="T21" s="6" t="s">
        <v>56</v>
      </c>
      <c r="U21" s="6"/>
      <c r="V21" s="6"/>
      <c r="W21" s="6"/>
      <c r="X21" s="6"/>
      <c r="Y21" s="6"/>
      <c r="Z21" s="6"/>
      <c r="AA21" s="6"/>
      <c r="AB21" s="6"/>
      <c r="AC21" s="6"/>
      <c r="AD21" s="6"/>
      <c r="AE21" s="6"/>
      <c r="AF21" s="6"/>
      <c r="AG21" s="6"/>
      <c r="AH21" s="6"/>
      <c r="AI21" s="6"/>
      <c r="AJ21" s="6"/>
      <c r="AK21" s="6"/>
      <c r="AL21" s="60" t="s">
        <v>57</v>
      </c>
      <c r="AM21" s="6"/>
      <c r="AN21" s="6"/>
      <c r="AO21" s="6"/>
      <c r="AP21" s="6"/>
      <c r="AQ21" s="6" t="s">
        <v>148</v>
      </c>
      <c r="AR21" s="17" t="s">
        <v>144</v>
      </c>
    </row>
    <row r="22" spans="1:44" s="4" customFormat="1" ht="72" customHeight="1" x14ac:dyDescent="0.3">
      <c r="A22" s="14">
        <v>19</v>
      </c>
      <c r="B22" s="13" t="s">
        <v>44</v>
      </c>
      <c r="C22" s="12" t="s">
        <v>141</v>
      </c>
      <c r="D22" s="11" t="s">
        <v>142</v>
      </c>
      <c r="E22" s="21" t="s">
        <v>150</v>
      </c>
      <c r="F22" s="21" t="s">
        <v>151</v>
      </c>
      <c r="G22" s="10" t="s">
        <v>62</v>
      </c>
      <c r="H22" s="10" t="s">
        <v>84</v>
      </c>
      <c r="I22" s="21" t="s">
        <v>624</v>
      </c>
      <c r="J22" s="10" t="s">
        <v>85</v>
      </c>
      <c r="K22" s="10" t="s">
        <v>143</v>
      </c>
      <c r="L22" s="9" t="s">
        <v>152</v>
      </c>
      <c r="M22" s="6" t="s">
        <v>54</v>
      </c>
      <c r="N22" s="6" t="s">
        <v>54</v>
      </c>
      <c r="O22" s="6">
        <v>3490000</v>
      </c>
      <c r="P22" s="6" t="s">
        <v>54</v>
      </c>
      <c r="Q22" s="6" t="s">
        <v>54</v>
      </c>
      <c r="R22" s="6">
        <f t="shared" ref="R22:R29" si="2">O22</f>
        <v>3490000</v>
      </c>
      <c r="S22" s="6" t="s">
        <v>55</v>
      </c>
      <c r="T22" s="6" t="s">
        <v>56</v>
      </c>
      <c r="U22" s="60" t="s">
        <v>57</v>
      </c>
      <c r="V22" s="6"/>
      <c r="W22" s="6"/>
      <c r="X22" s="6"/>
      <c r="Y22" s="6"/>
      <c r="Z22" s="6"/>
      <c r="AA22" s="6"/>
      <c r="AB22" s="6"/>
      <c r="AC22" s="6"/>
      <c r="AD22" s="6"/>
      <c r="AE22" s="6"/>
      <c r="AF22" s="6"/>
      <c r="AG22" s="6"/>
      <c r="AH22" s="6"/>
      <c r="AI22" s="6"/>
      <c r="AJ22" s="6"/>
      <c r="AK22" s="6"/>
      <c r="AL22" s="6"/>
      <c r="AM22" s="6"/>
      <c r="AN22" s="6"/>
      <c r="AO22" s="6"/>
      <c r="AP22" s="6" t="s">
        <v>735</v>
      </c>
      <c r="AQ22" s="6" t="s">
        <v>636</v>
      </c>
      <c r="AR22" s="5" t="s">
        <v>153</v>
      </c>
    </row>
    <row r="23" spans="1:44" s="4" customFormat="1" ht="72" customHeight="1" x14ac:dyDescent="0.3">
      <c r="A23" s="14">
        <v>20</v>
      </c>
      <c r="B23" s="13" t="s">
        <v>44</v>
      </c>
      <c r="C23" s="12" t="s">
        <v>141</v>
      </c>
      <c r="D23" s="11" t="s">
        <v>142</v>
      </c>
      <c r="E23" s="21" t="s">
        <v>154</v>
      </c>
      <c r="F23" s="21" t="s">
        <v>155</v>
      </c>
      <c r="G23" s="10" t="s">
        <v>89</v>
      </c>
      <c r="H23" s="10" t="s">
        <v>90</v>
      </c>
      <c r="I23" s="21" t="s">
        <v>623</v>
      </c>
      <c r="J23" s="10" t="s">
        <v>91</v>
      </c>
      <c r="K23" s="10" t="s">
        <v>143</v>
      </c>
      <c r="L23" s="9" t="s">
        <v>152</v>
      </c>
      <c r="M23" s="6" t="s">
        <v>54</v>
      </c>
      <c r="N23" s="6" t="s">
        <v>54</v>
      </c>
      <c r="O23" s="6">
        <v>2790000</v>
      </c>
      <c r="P23" s="6" t="s">
        <v>54</v>
      </c>
      <c r="Q23" s="6" t="s">
        <v>54</v>
      </c>
      <c r="R23" s="6">
        <f t="shared" si="2"/>
        <v>2790000</v>
      </c>
      <c r="S23" s="6" t="s">
        <v>55</v>
      </c>
      <c r="T23" s="6" t="s">
        <v>56</v>
      </c>
      <c r="U23" s="6"/>
      <c r="V23" s="60" t="s">
        <v>57</v>
      </c>
      <c r="W23" s="6"/>
      <c r="X23" s="6"/>
      <c r="Y23" s="6"/>
      <c r="Z23" s="6"/>
      <c r="AA23" s="6"/>
      <c r="AB23" s="6"/>
      <c r="AC23" s="6"/>
      <c r="AD23" s="6"/>
      <c r="AE23" s="6"/>
      <c r="AF23" s="6"/>
      <c r="AG23" s="6"/>
      <c r="AH23" s="6"/>
      <c r="AI23" s="6"/>
      <c r="AJ23" s="6"/>
      <c r="AK23" s="6"/>
      <c r="AL23" s="6"/>
      <c r="AM23" s="6"/>
      <c r="AN23" s="6"/>
      <c r="AO23" s="6"/>
      <c r="AP23" s="6"/>
      <c r="AQ23" s="6" t="s">
        <v>636</v>
      </c>
      <c r="AR23" s="5" t="s">
        <v>153</v>
      </c>
    </row>
    <row r="24" spans="1:44" s="34" customFormat="1" ht="52.5" x14ac:dyDescent="0.35">
      <c r="A24" s="14">
        <v>21</v>
      </c>
      <c r="B24" s="13" t="s">
        <v>44</v>
      </c>
      <c r="C24" s="12" t="s">
        <v>141</v>
      </c>
      <c r="D24" s="11" t="s">
        <v>142</v>
      </c>
      <c r="E24" s="21" t="s">
        <v>156</v>
      </c>
      <c r="F24" s="21" t="s">
        <v>157</v>
      </c>
      <c r="G24" s="10" t="s">
        <v>79</v>
      </c>
      <c r="H24" s="10" t="s">
        <v>68</v>
      </c>
      <c r="I24" s="21" t="s">
        <v>623</v>
      </c>
      <c r="J24" s="10" t="s">
        <v>96</v>
      </c>
      <c r="K24" s="10" t="s">
        <v>143</v>
      </c>
      <c r="L24" s="9" t="s">
        <v>152</v>
      </c>
      <c r="M24" s="6" t="s">
        <v>54</v>
      </c>
      <c r="N24" s="6" t="s">
        <v>54</v>
      </c>
      <c r="O24" s="6">
        <v>990000</v>
      </c>
      <c r="P24" s="6" t="s">
        <v>54</v>
      </c>
      <c r="Q24" s="6" t="s">
        <v>54</v>
      </c>
      <c r="R24" s="6">
        <f t="shared" si="2"/>
        <v>990000</v>
      </c>
      <c r="S24" s="6" t="s">
        <v>55</v>
      </c>
      <c r="T24" s="6" t="s">
        <v>56</v>
      </c>
      <c r="U24" s="6"/>
      <c r="V24" s="6"/>
      <c r="W24" s="60" t="s">
        <v>57</v>
      </c>
      <c r="X24" s="6"/>
      <c r="Y24" s="6"/>
      <c r="Z24" s="6"/>
      <c r="AA24" s="6"/>
      <c r="AB24" s="6"/>
      <c r="AC24" s="6"/>
      <c r="AD24" s="6"/>
      <c r="AE24" s="6"/>
      <c r="AF24" s="6"/>
      <c r="AG24" s="6"/>
      <c r="AH24" s="6"/>
      <c r="AI24" s="6"/>
      <c r="AJ24" s="6"/>
      <c r="AK24" s="6"/>
      <c r="AL24" s="6"/>
      <c r="AM24" s="6"/>
      <c r="AN24" s="6"/>
      <c r="AO24" s="6"/>
      <c r="AP24" s="6"/>
      <c r="AQ24" s="6" t="s">
        <v>636</v>
      </c>
      <c r="AR24" s="5" t="s">
        <v>153</v>
      </c>
    </row>
    <row r="25" spans="1:44" s="34" customFormat="1" ht="52.5" x14ac:dyDescent="0.35">
      <c r="A25" s="14">
        <v>22</v>
      </c>
      <c r="B25" s="13" t="s">
        <v>44</v>
      </c>
      <c r="C25" s="12" t="s">
        <v>141</v>
      </c>
      <c r="D25" s="11" t="s">
        <v>142</v>
      </c>
      <c r="E25" s="21" t="s">
        <v>158</v>
      </c>
      <c r="F25" s="21" t="s">
        <v>159</v>
      </c>
      <c r="G25" s="10" t="s">
        <v>100</v>
      </c>
      <c r="H25" s="10" t="s">
        <v>84</v>
      </c>
      <c r="I25" s="21" t="s">
        <v>623</v>
      </c>
      <c r="J25" s="10" t="s">
        <v>101</v>
      </c>
      <c r="K25" s="10" t="s">
        <v>143</v>
      </c>
      <c r="L25" s="9" t="s">
        <v>152</v>
      </c>
      <c r="M25" s="6" t="s">
        <v>54</v>
      </c>
      <c r="N25" s="6" t="s">
        <v>54</v>
      </c>
      <c r="O25" s="6">
        <v>870000</v>
      </c>
      <c r="P25" s="6" t="s">
        <v>54</v>
      </c>
      <c r="Q25" s="6" t="s">
        <v>54</v>
      </c>
      <c r="R25" s="6">
        <f t="shared" si="2"/>
        <v>870000</v>
      </c>
      <c r="S25" s="6" t="s">
        <v>55</v>
      </c>
      <c r="T25" s="6" t="s">
        <v>56</v>
      </c>
      <c r="U25" s="6"/>
      <c r="V25" s="6"/>
      <c r="W25" s="6"/>
      <c r="X25" s="60" t="s">
        <v>57</v>
      </c>
      <c r="Y25" s="6"/>
      <c r="Z25" s="6"/>
      <c r="AA25" s="6"/>
      <c r="AB25" s="6"/>
      <c r="AC25" s="6"/>
      <c r="AD25" s="6"/>
      <c r="AE25" s="6"/>
      <c r="AF25" s="6"/>
      <c r="AG25" s="6"/>
      <c r="AH25" s="6"/>
      <c r="AI25" s="6"/>
      <c r="AJ25" s="6"/>
      <c r="AK25" s="6"/>
      <c r="AL25" s="6"/>
      <c r="AM25" s="6"/>
      <c r="AN25" s="6"/>
      <c r="AO25" s="6"/>
      <c r="AP25" s="6"/>
      <c r="AQ25" s="6" t="s">
        <v>636</v>
      </c>
      <c r="AR25" s="5" t="s">
        <v>153</v>
      </c>
    </row>
    <row r="26" spans="1:44" s="34" customFormat="1" ht="52.5" x14ac:dyDescent="0.35">
      <c r="A26" s="14">
        <v>23</v>
      </c>
      <c r="B26" s="13" t="s">
        <v>44</v>
      </c>
      <c r="C26" s="12" t="s">
        <v>141</v>
      </c>
      <c r="D26" s="11" t="s">
        <v>142</v>
      </c>
      <c r="E26" s="21" t="s">
        <v>160</v>
      </c>
      <c r="F26" s="21" t="s">
        <v>161</v>
      </c>
      <c r="G26" s="10" t="s">
        <v>137</v>
      </c>
      <c r="H26" s="10" t="s">
        <v>84</v>
      </c>
      <c r="I26" s="21" t="s">
        <v>623</v>
      </c>
      <c r="J26" s="10" t="s">
        <v>162</v>
      </c>
      <c r="K26" s="10" t="s">
        <v>143</v>
      </c>
      <c r="L26" s="9" t="s">
        <v>152</v>
      </c>
      <c r="M26" s="6" t="s">
        <v>54</v>
      </c>
      <c r="N26" s="6" t="s">
        <v>54</v>
      </c>
      <c r="O26" s="6">
        <v>730000</v>
      </c>
      <c r="P26" s="6" t="s">
        <v>54</v>
      </c>
      <c r="Q26" s="6" t="s">
        <v>54</v>
      </c>
      <c r="R26" s="6">
        <f t="shared" si="2"/>
        <v>730000</v>
      </c>
      <c r="S26" s="6" t="s">
        <v>55</v>
      </c>
      <c r="T26" s="6" t="s">
        <v>56</v>
      </c>
      <c r="U26" s="6"/>
      <c r="V26" s="6"/>
      <c r="W26" s="6"/>
      <c r="X26" s="6"/>
      <c r="Y26" s="60" t="s">
        <v>57</v>
      </c>
      <c r="Z26" s="6"/>
      <c r="AA26" s="6"/>
      <c r="AB26" s="6"/>
      <c r="AC26" s="6"/>
      <c r="AD26" s="6"/>
      <c r="AE26" s="6"/>
      <c r="AF26" s="6"/>
      <c r="AG26" s="6"/>
      <c r="AH26" s="6"/>
      <c r="AI26" s="6"/>
      <c r="AJ26" s="6"/>
      <c r="AK26" s="6"/>
      <c r="AL26" s="6"/>
      <c r="AM26" s="6"/>
      <c r="AN26" s="6"/>
      <c r="AO26" s="6"/>
      <c r="AP26" s="6"/>
      <c r="AQ26" s="6" t="s">
        <v>636</v>
      </c>
      <c r="AR26" s="5" t="s">
        <v>153</v>
      </c>
    </row>
    <row r="27" spans="1:44" s="34" customFormat="1" ht="52.5" x14ac:dyDescent="0.35">
      <c r="A27" s="14">
        <v>24</v>
      </c>
      <c r="B27" s="13" t="s">
        <v>44</v>
      </c>
      <c r="C27" s="12" t="s">
        <v>141</v>
      </c>
      <c r="D27" s="11" t="s">
        <v>142</v>
      </c>
      <c r="E27" s="21" t="s">
        <v>163</v>
      </c>
      <c r="F27" s="21" t="s">
        <v>164</v>
      </c>
      <c r="G27" s="10" t="s">
        <v>113</v>
      </c>
      <c r="H27" s="10" t="s">
        <v>113</v>
      </c>
      <c r="I27" s="21" t="s">
        <v>623</v>
      </c>
      <c r="J27" s="10" t="s">
        <v>114</v>
      </c>
      <c r="K27" s="10" t="s">
        <v>143</v>
      </c>
      <c r="L27" s="9" t="s">
        <v>152</v>
      </c>
      <c r="M27" s="6" t="s">
        <v>54</v>
      </c>
      <c r="N27" s="6" t="s">
        <v>54</v>
      </c>
      <c r="O27" s="6">
        <v>680000</v>
      </c>
      <c r="P27" s="6" t="s">
        <v>54</v>
      </c>
      <c r="Q27" s="6" t="s">
        <v>54</v>
      </c>
      <c r="R27" s="6">
        <f t="shared" si="2"/>
        <v>680000</v>
      </c>
      <c r="S27" s="6" t="s">
        <v>55</v>
      </c>
      <c r="T27" s="6" t="s">
        <v>56</v>
      </c>
      <c r="U27" s="6"/>
      <c r="V27" s="6"/>
      <c r="W27" s="6"/>
      <c r="X27" s="6"/>
      <c r="Y27" s="6"/>
      <c r="Z27" s="60" t="s">
        <v>57</v>
      </c>
      <c r="AA27" s="6"/>
      <c r="AB27" s="6"/>
      <c r="AC27" s="6"/>
      <c r="AD27" s="6"/>
      <c r="AE27" s="6"/>
      <c r="AF27" s="6"/>
      <c r="AG27" s="6"/>
      <c r="AH27" s="6"/>
      <c r="AI27" s="6"/>
      <c r="AJ27" s="6"/>
      <c r="AK27" s="6"/>
      <c r="AL27" s="6"/>
      <c r="AM27" s="6"/>
      <c r="AN27" s="6"/>
      <c r="AO27" s="6"/>
      <c r="AP27" s="6"/>
      <c r="AQ27" s="6" t="s">
        <v>636</v>
      </c>
      <c r="AR27" s="5" t="s">
        <v>153</v>
      </c>
    </row>
    <row r="28" spans="1:44" s="34" customFormat="1" ht="52.5" x14ac:dyDescent="0.35">
      <c r="A28" s="14">
        <v>25</v>
      </c>
      <c r="B28" s="13" t="s">
        <v>44</v>
      </c>
      <c r="C28" s="12" t="s">
        <v>141</v>
      </c>
      <c r="D28" s="11" t="s">
        <v>142</v>
      </c>
      <c r="E28" s="21" t="s">
        <v>165</v>
      </c>
      <c r="F28" s="21" t="s">
        <v>166</v>
      </c>
      <c r="G28" s="10" t="s">
        <v>89</v>
      </c>
      <c r="H28" s="10" t="s">
        <v>90</v>
      </c>
      <c r="I28" s="21" t="s">
        <v>623</v>
      </c>
      <c r="J28" s="10" t="s">
        <v>167</v>
      </c>
      <c r="K28" s="10" t="s">
        <v>143</v>
      </c>
      <c r="L28" s="9" t="s">
        <v>152</v>
      </c>
      <c r="M28" s="6" t="s">
        <v>54</v>
      </c>
      <c r="N28" s="6" t="s">
        <v>54</v>
      </c>
      <c r="O28" s="6">
        <v>490000</v>
      </c>
      <c r="P28" s="6" t="s">
        <v>54</v>
      </c>
      <c r="Q28" s="6" t="s">
        <v>54</v>
      </c>
      <c r="R28" s="6">
        <f t="shared" si="2"/>
        <v>490000</v>
      </c>
      <c r="S28" s="6" t="s">
        <v>55</v>
      </c>
      <c r="T28" s="6" t="s">
        <v>56</v>
      </c>
      <c r="U28" s="6"/>
      <c r="V28" s="6"/>
      <c r="W28" s="6"/>
      <c r="X28" s="6"/>
      <c r="Y28" s="6"/>
      <c r="Z28" s="6"/>
      <c r="AA28" s="60" t="s">
        <v>57</v>
      </c>
      <c r="AB28" s="6"/>
      <c r="AC28" s="6"/>
      <c r="AD28" s="6"/>
      <c r="AE28" s="6"/>
      <c r="AF28" s="6"/>
      <c r="AG28" s="6"/>
      <c r="AH28" s="6"/>
      <c r="AI28" s="6"/>
      <c r="AJ28" s="6"/>
      <c r="AK28" s="6"/>
      <c r="AL28" s="6"/>
      <c r="AM28" s="6"/>
      <c r="AN28" s="6"/>
      <c r="AO28" s="6"/>
      <c r="AP28" s="6"/>
      <c r="AQ28" s="6" t="s">
        <v>636</v>
      </c>
      <c r="AR28" s="5" t="s">
        <v>153</v>
      </c>
    </row>
    <row r="29" spans="1:44" s="34" customFormat="1" ht="52.5" x14ac:dyDescent="0.35">
      <c r="A29" s="14">
        <v>26</v>
      </c>
      <c r="B29" s="13" t="s">
        <v>44</v>
      </c>
      <c r="C29" s="12" t="s">
        <v>141</v>
      </c>
      <c r="D29" s="11" t="s">
        <v>142</v>
      </c>
      <c r="E29" s="21" t="s">
        <v>168</v>
      </c>
      <c r="F29" s="21" t="s">
        <v>169</v>
      </c>
      <c r="G29" s="10" t="s">
        <v>49</v>
      </c>
      <c r="H29" s="10" t="s">
        <v>170</v>
      </c>
      <c r="I29" s="21" t="s">
        <v>623</v>
      </c>
      <c r="J29" s="10" t="s">
        <v>171</v>
      </c>
      <c r="K29" s="10" t="s">
        <v>143</v>
      </c>
      <c r="L29" s="9" t="s">
        <v>152</v>
      </c>
      <c r="M29" s="6" t="s">
        <v>54</v>
      </c>
      <c r="N29" s="6" t="s">
        <v>54</v>
      </c>
      <c r="O29" s="6">
        <v>450000</v>
      </c>
      <c r="P29" s="6" t="s">
        <v>54</v>
      </c>
      <c r="Q29" s="6" t="s">
        <v>54</v>
      </c>
      <c r="R29" s="6">
        <f t="shared" si="2"/>
        <v>450000</v>
      </c>
      <c r="S29" s="6" t="s">
        <v>55</v>
      </c>
      <c r="T29" s="6" t="s">
        <v>56</v>
      </c>
      <c r="U29" s="6"/>
      <c r="V29" s="6"/>
      <c r="W29" s="6"/>
      <c r="X29" s="6"/>
      <c r="Y29" s="6"/>
      <c r="Z29" s="6"/>
      <c r="AA29" s="6"/>
      <c r="AB29" s="60" t="s">
        <v>57</v>
      </c>
      <c r="AC29" s="6"/>
      <c r="AD29" s="6"/>
      <c r="AE29" s="6"/>
      <c r="AF29" s="6"/>
      <c r="AG29" s="6"/>
      <c r="AH29" s="6"/>
      <c r="AI29" s="6"/>
      <c r="AJ29" s="6"/>
      <c r="AK29" s="6"/>
      <c r="AL29" s="6"/>
      <c r="AM29" s="6"/>
      <c r="AN29" s="6"/>
      <c r="AO29" s="6"/>
      <c r="AP29" s="6"/>
      <c r="AQ29" s="6" t="s">
        <v>636</v>
      </c>
      <c r="AR29" s="5" t="s">
        <v>153</v>
      </c>
    </row>
    <row r="30" spans="1:44" s="4" customFormat="1" ht="72" customHeight="1" x14ac:dyDescent="0.3">
      <c r="A30" s="14">
        <v>27</v>
      </c>
      <c r="B30" s="13" t="s">
        <v>44</v>
      </c>
      <c r="C30" s="12" t="s">
        <v>141</v>
      </c>
      <c r="D30" s="11" t="s">
        <v>142</v>
      </c>
      <c r="E30" s="21" t="s">
        <v>172</v>
      </c>
      <c r="F30" s="21" t="s">
        <v>730</v>
      </c>
      <c r="G30" s="10" t="s">
        <v>79</v>
      </c>
      <c r="H30" s="10" t="s">
        <v>69</v>
      </c>
      <c r="I30" s="21" t="s">
        <v>623</v>
      </c>
      <c r="J30" s="10" t="s">
        <v>70</v>
      </c>
      <c r="K30" s="10" t="s">
        <v>143</v>
      </c>
      <c r="L30" s="9" t="s">
        <v>152</v>
      </c>
      <c r="M30" s="6" t="s">
        <v>54</v>
      </c>
      <c r="N30" s="6" t="s">
        <v>54</v>
      </c>
      <c r="O30" s="78">
        <v>2500000</v>
      </c>
      <c r="P30" s="6" t="s">
        <v>54</v>
      </c>
      <c r="Q30" s="6" t="s">
        <v>54</v>
      </c>
      <c r="R30" s="6">
        <f>O30</f>
        <v>2500000</v>
      </c>
      <c r="S30" s="6" t="s">
        <v>55</v>
      </c>
      <c r="T30" s="6" t="s">
        <v>56</v>
      </c>
      <c r="U30" s="6"/>
      <c r="V30" s="6"/>
      <c r="W30" s="6"/>
      <c r="X30" s="15"/>
      <c r="Y30" s="15"/>
      <c r="Z30" s="6"/>
      <c r="AA30" s="6"/>
      <c r="AB30" s="6"/>
      <c r="AC30" s="60" t="s">
        <v>57</v>
      </c>
      <c r="AD30" s="6"/>
      <c r="AE30" s="6"/>
      <c r="AF30" s="6"/>
      <c r="AG30" s="6"/>
      <c r="AH30" s="6"/>
      <c r="AI30" s="6"/>
      <c r="AJ30" s="6"/>
      <c r="AK30" s="6"/>
      <c r="AL30" s="6"/>
      <c r="AM30" s="6"/>
      <c r="AN30" s="6"/>
      <c r="AO30" s="6"/>
      <c r="AP30" s="6"/>
      <c r="AQ30" s="6" t="s">
        <v>636</v>
      </c>
      <c r="AR30" s="5" t="s">
        <v>153</v>
      </c>
    </row>
    <row r="31" spans="1:44" s="4" customFormat="1" ht="72" customHeight="1" x14ac:dyDescent="0.3">
      <c r="A31" s="14">
        <v>28</v>
      </c>
      <c r="B31" s="13" t="s">
        <v>44</v>
      </c>
      <c r="C31" s="12" t="s">
        <v>141</v>
      </c>
      <c r="D31" s="11" t="s">
        <v>142</v>
      </c>
      <c r="E31" s="21" t="s">
        <v>173</v>
      </c>
      <c r="F31" s="21" t="s">
        <v>731</v>
      </c>
      <c r="G31" s="10" t="s">
        <v>68</v>
      </c>
      <c r="H31" s="10" t="s">
        <v>69</v>
      </c>
      <c r="I31" s="21" t="s">
        <v>624</v>
      </c>
      <c r="J31" s="10" t="s">
        <v>74</v>
      </c>
      <c r="K31" s="10" t="s">
        <v>143</v>
      </c>
      <c r="L31" s="9" t="s">
        <v>152</v>
      </c>
      <c r="M31" s="6" t="s">
        <v>54</v>
      </c>
      <c r="N31" s="6" t="s">
        <v>54</v>
      </c>
      <c r="O31" s="78">
        <v>9190000</v>
      </c>
      <c r="P31" s="6" t="s">
        <v>54</v>
      </c>
      <c r="Q31" s="6" t="s">
        <v>54</v>
      </c>
      <c r="R31" s="6">
        <f>O31</f>
        <v>9190000</v>
      </c>
      <c r="S31" s="6" t="s">
        <v>55</v>
      </c>
      <c r="T31" s="6" t="s">
        <v>56</v>
      </c>
      <c r="U31" s="6"/>
      <c r="V31" s="6"/>
      <c r="W31" s="6"/>
      <c r="X31" s="6"/>
      <c r="Y31" s="6"/>
      <c r="Z31" s="6"/>
      <c r="AA31" s="6"/>
      <c r="AB31" s="6"/>
      <c r="AC31" s="6"/>
      <c r="AD31" s="60" t="s">
        <v>57</v>
      </c>
      <c r="AE31" s="6"/>
      <c r="AF31" s="6"/>
      <c r="AG31" s="6"/>
      <c r="AH31" s="6"/>
      <c r="AI31" s="6"/>
      <c r="AJ31" s="6"/>
      <c r="AK31" s="6"/>
      <c r="AL31" s="6"/>
      <c r="AM31" s="6"/>
      <c r="AN31" s="6"/>
      <c r="AO31" s="6"/>
      <c r="AP31" s="6"/>
      <c r="AQ31" s="6" t="s">
        <v>636</v>
      </c>
      <c r="AR31" s="5" t="s">
        <v>153</v>
      </c>
    </row>
    <row r="32" spans="1:44" s="4" customFormat="1" ht="72" customHeight="1" x14ac:dyDescent="0.3">
      <c r="A32" s="14">
        <v>29</v>
      </c>
      <c r="B32" s="13" t="s">
        <v>44</v>
      </c>
      <c r="C32" s="12" t="s">
        <v>141</v>
      </c>
      <c r="D32" s="11" t="s">
        <v>142</v>
      </c>
      <c r="E32" s="21" t="s">
        <v>174</v>
      </c>
      <c r="F32" s="21" t="s">
        <v>730</v>
      </c>
      <c r="G32" s="10" t="s">
        <v>105</v>
      </c>
      <c r="H32" s="10" t="s">
        <v>69</v>
      </c>
      <c r="I32" s="21" t="s">
        <v>623</v>
      </c>
      <c r="J32" s="10" t="s">
        <v>106</v>
      </c>
      <c r="K32" s="10" t="s">
        <v>143</v>
      </c>
      <c r="L32" s="9" t="s">
        <v>152</v>
      </c>
      <c r="M32" s="6" t="s">
        <v>54</v>
      </c>
      <c r="N32" s="6" t="s">
        <v>54</v>
      </c>
      <c r="O32" s="78">
        <v>4010000</v>
      </c>
      <c r="P32" s="6" t="s">
        <v>54</v>
      </c>
      <c r="Q32" s="6" t="s">
        <v>54</v>
      </c>
      <c r="R32" s="6">
        <f>O32</f>
        <v>4010000</v>
      </c>
      <c r="S32" s="6" t="s">
        <v>55</v>
      </c>
      <c r="T32" s="6" t="s">
        <v>56</v>
      </c>
      <c r="U32" s="6"/>
      <c r="V32" s="6"/>
      <c r="W32" s="6"/>
      <c r="X32" s="6"/>
      <c r="Y32" s="6"/>
      <c r="Z32" s="6"/>
      <c r="AA32" s="6"/>
      <c r="AB32" s="6"/>
      <c r="AC32" s="6"/>
      <c r="AD32" s="6"/>
      <c r="AE32" s="60" t="s">
        <v>57</v>
      </c>
      <c r="AF32" s="6"/>
      <c r="AG32" s="6"/>
      <c r="AH32" s="6"/>
      <c r="AI32" s="6"/>
      <c r="AJ32" s="6"/>
      <c r="AK32" s="6"/>
      <c r="AL32" s="6"/>
      <c r="AM32" s="6"/>
      <c r="AN32" s="6"/>
      <c r="AO32" s="6"/>
      <c r="AP32" s="6"/>
      <c r="AQ32" s="6" t="s">
        <v>636</v>
      </c>
      <c r="AR32" s="5" t="s">
        <v>153</v>
      </c>
    </row>
    <row r="33" spans="1:44" s="4" customFormat="1" ht="72" customHeight="1" x14ac:dyDescent="0.3">
      <c r="A33" s="14">
        <v>30</v>
      </c>
      <c r="B33" s="13" t="s">
        <v>44</v>
      </c>
      <c r="C33" s="12" t="s">
        <v>141</v>
      </c>
      <c r="D33" s="11" t="s">
        <v>175</v>
      </c>
      <c r="E33" s="21" t="s">
        <v>176</v>
      </c>
      <c r="F33" s="21" t="s">
        <v>177</v>
      </c>
      <c r="G33" s="10" t="s">
        <v>68</v>
      </c>
      <c r="H33" s="10" t="s">
        <v>69</v>
      </c>
      <c r="I33" s="10" t="s">
        <v>624</v>
      </c>
      <c r="J33" s="10" t="s">
        <v>70</v>
      </c>
      <c r="K33" s="10" t="s">
        <v>178</v>
      </c>
      <c r="L33" s="9" t="s">
        <v>179</v>
      </c>
      <c r="M33" s="6" t="s">
        <v>54</v>
      </c>
      <c r="N33" s="6" t="s">
        <v>54</v>
      </c>
      <c r="O33" s="78" t="str">
        <f t="shared" ref="O33:O39" si="3">M33</f>
        <v>TBC</v>
      </c>
      <c r="P33" s="6" t="s">
        <v>54</v>
      </c>
      <c r="Q33" s="6" t="s">
        <v>54</v>
      </c>
      <c r="R33" s="6" t="str">
        <f t="shared" si="1"/>
        <v>TBC</v>
      </c>
      <c r="S33" s="6" t="s">
        <v>55</v>
      </c>
      <c r="T33" s="6" t="s">
        <v>56</v>
      </c>
      <c r="U33" s="6"/>
      <c r="V33" s="6"/>
      <c r="W33" s="6"/>
      <c r="X33" s="15"/>
      <c r="Y33" s="15"/>
      <c r="Z33" s="6"/>
      <c r="AA33" s="6"/>
      <c r="AB33" s="6"/>
      <c r="AC33" s="60" t="s">
        <v>57</v>
      </c>
      <c r="AD33" s="6"/>
      <c r="AE33" s="6"/>
      <c r="AF33" s="6"/>
      <c r="AG33" s="6"/>
      <c r="AH33" s="6"/>
      <c r="AI33" s="6"/>
      <c r="AJ33" s="6"/>
      <c r="AK33" s="6"/>
      <c r="AL33" s="6"/>
      <c r="AM33" s="6"/>
      <c r="AN33" s="6"/>
      <c r="AO33" s="6"/>
      <c r="AP33" s="6"/>
      <c r="AQ33" s="6" t="s">
        <v>620</v>
      </c>
      <c r="AR33" s="74" t="s">
        <v>180</v>
      </c>
    </row>
    <row r="34" spans="1:44" s="4" customFormat="1" ht="72" customHeight="1" x14ac:dyDescent="0.3">
      <c r="A34" s="14">
        <v>31</v>
      </c>
      <c r="B34" s="13" t="s">
        <v>44</v>
      </c>
      <c r="C34" s="12" t="s">
        <v>141</v>
      </c>
      <c r="D34" s="11" t="s">
        <v>175</v>
      </c>
      <c r="E34" s="21" t="s">
        <v>181</v>
      </c>
      <c r="F34" s="21" t="s">
        <v>182</v>
      </c>
      <c r="G34" s="10" t="s">
        <v>68</v>
      </c>
      <c r="H34" s="10" t="s">
        <v>69</v>
      </c>
      <c r="I34" s="10" t="s">
        <v>624</v>
      </c>
      <c r="J34" s="10" t="s">
        <v>74</v>
      </c>
      <c r="K34" s="10" t="s">
        <v>178</v>
      </c>
      <c r="L34" s="9" t="s">
        <v>183</v>
      </c>
      <c r="M34" s="6" t="s">
        <v>54</v>
      </c>
      <c r="N34" s="6" t="s">
        <v>54</v>
      </c>
      <c r="O34" s="78" t="str">
        <f t="shared" si="3"/>
        <v>TBC</v>
      </c>
      <c r="P34" s="6" t="s">
        <v>54</v>
      </c>
      <c r="Q34" s="6" t="s">
        <v>54</v>
      </c>
      <c r="R34" s="6" t="str">
        <f t="shared" si="1"/>
        <v>TBC</v>
      </c>
      <c r="S34" s="6" t="s">
        <v>55</v>
      </c>
      <c r="T34" s="6" t="s">
        <v>56</v>
      </c>
      <c r="U34" s="6"/>
      <c r="V34" s="6"/>
      <c r="W34" s="6"/>
      <c r="X34" s="6"/>
      <c r="Y34" s="6"/>
      <c r="Z34" s="6"/>
      <c r="AA34" s="6"/>
      <c r="AB34" s="6"/>
      <c r="AC34" s="6"/>
      <c r="AD34" s="60" t="s">
        <v>57</v>
      </c>
      <c r="AE34" s="6"/>
      <c r="AF34" s="6"/>
      <c r="AG34" s="6"/>
      <c r="AH34" s="6"/>
      <c r="AI34" s="6"/>
      <c r="AJ34" s="6"/>
      <c r="AK34" s="6"/>
      <c r="AL34" s="6"/>
      <c r="AM34" s="6"/>
      <c r="AN34" s="6"/>
      <c r="AO34" s="6"/>
      <c r="AP34" s="6"/>
      <c r="AQ34" s="6" t="s">
        <v>620</v>
      </c>
      <c r="AR34" s="74" t="s">
        <v>180</v>
      </c>
    </row>
    <row r="35" spans="1:44" s="4" customFormat="1" ht="72" customHeight="1" x14ac:dyDescent="0.3">
      <c r="A35" s="14">
        <v>32</v>
      </c>
      <c r="B35" s="13" t="s">
        <v>44</v>
      </c>
      <c r="C35" s="12" t="s">
        <v>141</v>
      </c>
      <c r="D35" s="11" t="s">
        <v>175</v>
      </c>
      <c r="E35" s="21" t="s">
        <v>603</v>
      </c>
      <c r="F35" s="21" t="s">
        <v>184</v>
      </c>
      <c r="G35" s="10" t="s">
        <v>105</v>
      </c>
      <c r="H35" s="10" t="s">
        <v>69</v>
      </c>
      <c r="I35" s="10" t="s">
        <v>624</v>
      </c>
      <c r="J35" s="10" t="s">
        <v>106</v>
      </c>
      <c r="K35" s="10" t="s">
        <v>143</v>
      </c>
      <c r="L35" s="9" t="s">
        <v>183</v>
      </c>
      <c r="M35" s="6" t="s">
        <v>54</v>
      </c>
      <c r="N35" s="6" t="s">
        <v>54</v>
      </c>
      <c r="O35" s="78" t="str">
        <f t="shared" si="3"/>
        <v>TBC</v>
      </c>
      <c r="P35" s="6" t="s">
        <v>54</v>
      </c>
      <c r="Q35" s="6" t="s">
        <v>54</v>
      </c>
      <c r="R35" s="6" t="str">
        <f t="shared" si="1"/>
        <v>TBC</v>
      </c>
      <c r="S35" s="6" t="s">
        <v>55</v>
      </c>
      <c r="T35" s="6" t="s">
        <v>56</v>
      </c>
      <c r="U35" s="6"/>
      <c r="V35" s="6"/>
      <c r="W35" s="6"/>
      <c r="X35" s="6"/>
      <c r="Y35" s="6"/>
      <c r="Z35" s="6"/>
      <c r="AA35" s="6"/>
      <c r="AB35" s="6"/>
      <c r="AC35" s="6"/>
      <c r="AD35" s="6"/>
      <c r="AE35" s="60" t="s">
        <v>57</v>
      </c>
      <c r="AF35" s="6"/>
      <c r="AG35" s="6"/>
      <c r="AH35" s="6"/>
      <c r="AI35" s="6"/>
      <c r="AJ35" s="6"/>
      <c r="AK35" s="6"/>
      <c r="AL35" s="6"/>
      <c r="AM35" s="6"/>
      <c r="AN35" s="6"/>
      <c r="AO35" s="6"/>
      <c r="AP35" s="6"/>
      <c r="AQ35" s="6" t="s">
        <v>620</v>
      </c>
      <c r="AR35" s="74" t="s">
        <v>180</v>
      </c>
    </row>
    <row r="36" spans="1:44" s="4" customFormat="1" ht="72" customHeight="1" x14ac:dyDescent="0.3">
      <c r="A36" s="14">
        <v>33</v>
      </c>
      <c r="B36" s="13" t="s">
        <v>44</v>
      </c>
      <c r="C36" s="12" t="s">
        <v>141</v>
      </c>
      <c r="D36" s="11" t="s">
        <v>175</v>
      </c>
      <c r="E36" s="21" t="s">
        <v>604</v>
      </c>
      <c r="F36" s="21" t="s">
        <v>185</v>
      </c>
      <c r="G36" s="10" t="s">
        <v>62</v>
      </c>
      <c r="H36" s="10" t="s">
        <v>84</v>
      </c>
      <c r="I36" s="10" t="s">
        <v>624</v>
      </c>
      <c r="J36" s="10" t="s">
        <v>85</v>
      </c>
      <c r="K36" s="10" t="s">
        <v>178</v>
      </c>
      <c r="L36" s="9" t="s">
        <v>186</v>
      </c>
      <c r="M36" s="6" t="s">
        <v>54</v>
      </c>
      <c r="N36" s="6" t="s">
        <v>54</v>
      </c>
      <c r="O36" s="78" t="str">
        <f t="shared" si="3"/>
        <v>TBC</v>
      </c>
      <c r="P36" s="6" t="s">
        <v>54</v>
      </c>
      <c r="Q36" s="6" t="s">
        <v>54</v>
      </c>
      <c r="R36" s="6" t="str">
        <f t="shared" si="1"/>
        <v>TBC</v>
      </c>
      <c r="S36" s="6" t="s">
        <v>55</v>
      </c>
      <c r="T36" s="6" t="s">
        <v>56</v>
      </c>
      <c r="U36" s="60" t="s">
        <v>57</v>
      </c>
      <c r="V36" s="6"/>
      <c r="W36" s="6"/>
      <c r="X36" s="6"/>
      <c r="Y36" s="6"/>
      <c r="Z36" s="6"/>
      <c r="AA36" s="6"/>
      <c r="AB36" s="6"/>
      <c r="AC36" s="6"/>
      <c r="AD36" s="6"/>
      <c r="AE36" s="6"/>
      <c r="AF36" s="6"/>
      <c r="AG36" s="6"/>
      <c r="AH36" s="6"/>
      <c r="AI36" s="6"/>
      <c r="AJ36" s="6"/>
      <c r="AK36" s="6"/>
      <c r="AL36" s="6"/>
      <c r="AM36" s="6"/>
      <c r="AN36" s="6"/>
      <c r="AO36" s="6"/>
      <c r="AP36" s="6"/>
      <c r="AQ36" s="6" t="s">
        <v>620</v>
      </c>
      <c r="AR36" s="5" t="s">
        <v>187</v>
      </c>
    </row>
    <row r="37" spans="1:44" s="4" customFormat="1" ht="72" customHeight="1" x14ac:dyDescent="0.3">
      <c r="A37" s="14">
        <v>34</v>
      </c>
      <c r="B37" s="13" t="s">
        <v>44</v>
      </c>
      <c r="C37" s="12" t="s">
        <v>141</v>
      </c>
      <c r="D37" s="11" t="s">
        <v>175</v>
      </c>
      <c r="E37" s="21" t="s">
        <v>605</v>
      </c>
      <c r="F37" s="21" t="s">
        <v>188</v>
      </c>
      <c r="G37" s="10" t="s">
        <v>89</v>
      </c>
      <c r="H37" s="10" t="s">
        <v>90</v>
      </c>
      <c r="I37" s="10" t="s">
        <v>624</v>
      </c>
      <c r="J37" s="10" t="s">
        <v>91</v>
      </c>
      <c r="K37" s="10" t="s">
        <v>52</v>
      </c>
      <c r="L37" s="9" t="s">
        <v>186</v>
      </c>
      <c r="M37" s="6" t="s">
        <v>54</v>
      </c>
      <c r="N37" s="6" t="s">
        <v>54</v>
      </c>
      <c r="O37" s="78" t="str">
        <f t="shared" si="3"/>
        <v>TBC</v>
      </c>
      <c r="P37" s="6" t="s">
        <v>54</v>
      </c>
      <c r="Q37" s="6" t="s">
        <v>54</v>
      </c>
      <c r="R37" s="6" t="str">
        <f t="shared" si="1"/>
        <v>TBC</v>
      </c>
      <c r="S37" s="6" t="s">
        <v>55</v>
      </c>
      <c r="T37" s="6" t="s">
        <v>56</v>
      </c>
      <c r="U37" s="6"/>
      <c r="V37" s="60" t="s">
        <v>57</v>
      </c>
      <c r="W37" s="6"/>
      <c r="X37" s="6"/>
      <c r="Y37" s="6"/>
      <c r="Z37" s="6"/>
      <c r="AA37" s="6"/>
      <c r="AB37" s="6"/>
      <c r="AC37" s="6"/>
      <c r="AD37" s="6"/>
      <c r="AE37" s="6"/>
      <c r="AF37" s="6"/>
      <c r="AG37" s="6"/>
      <c r="AH37" s="6"/>
      <c r="AI37" s="6"/>
      <c r="AJ37" s="6"/>
      <c r="AK37" s="6"/>
      <c r="AL37" s="6"/>
      <c r="AM37" s="6"/>
      <c r="AN37" s="6"/>
      <c r="AO37" s="6"/>
      <c r="AP37" s="6"/>
      <c r="AQ37" s="6" t="s">
        <v>620</v>
      </c>
      <c r="AR37" s="5" t="s">
        <v>187</v>
      </c>
    </row>
    <row r="38" spans="1:44" s="34" customFormat="1" ht="36" x14ac:dyDescent="0.35">
      <c r="A38" s="14">
        <v>35</v>
      </c>
      <c r="B38" s="13" t="s">
        <v>44</v>
      </c>
      <c r="C38" s="12" t="s">
        <v>141</v>
      </c>
      <c r="D38" s="11" t="s">
        <v>175</v>
      </c>
      <c r="E38" s="21" t="s">
        <v>606</v>
      </c>
      <c r="F38" s="21" t="s">
        <v>188</v>
      </c>
      <c r="G38" s="10" t="s">
        <v>100</v>
      </c>
      <c r="H38" s="10" t="s">
        <v>84</v>
      </c>
      <c r="I38" s="10" t="s">
        <v>624</v>
      </c>
      <c r="J38" s="10" t="s">
        <v>101</v>
      </c>
      <c r="K38" s="10" t="s">
        <v>178</v>
      </c>
      <c r="L38" s="9" t="s">
        <v>189</v>
      </c>
      <c r="M38" s="6" t="s">
        <v>54</v>
      </c>
      <c r="N38" s="6" t="s">
        <v>54</v>
      </c>
      <c r="O38" s="78" t="str">
        <f t="shared" si="3"/>
        <v>TBC</v>
      </c>
      <c r="P38" s="6" t="s">
        <v>54</v>
      </c>
      <c r="Q38" s="6" t="s">
        <v>54</v>
      </c>
      <c r="R38" s="6" t="str">
        <f t="shared" si="1"/>
        <v>TBC</v>
      </c>
      <c r="S38" s="6" t="s">
        <v>55</v>
      </c>
      <c r="T38" s="6" t="s">
        <v>56</v>
      </c>
      <c r="U38" s="6"/>
      <c r="V38" s="6"/>
      <c r="W38" s="6"/>
      <c r="X38" s="60" t="s">
        <v>57</v>
      </c>
      <c r="Y38" s="6"/>
      <c r="Z38" s="6"/>
      <c r="AA38" s="6"/>
      <c r="AB38" s="6"/>
      <c r="AC38" s="6"/>
      <c r="AD38" s="6"/>
      <c r="AE38" s="6"/>
      <c r="AF38" s="6"/>
      <c r="AG38" s="6"/>
      <c r="AH38" s="6"/>
      <c r="AI38" s="6"/>
      <c r="AJ38" s="6"/>
      <c r="AK38" s="6"/>
      <c r="AL38" s="6"/>
      <c r="AM38" s="6"/>
      <c r="AN38" s="6"/>
      <c r="AO38" s="6"/>
      <c r="AP38" s="6"/>
      <c r="AQ38" s="6" t="s">
        <v>620</v>
      </c>
      <c r="AR38" s="74" t="s">
        <v>180</v>
      </c>
    </row>
    <row r="39" spans="1:44" s="4" customFormat="1" ht="78" customHeight="1" x14ac:dyDescent="0.3">
      <c r="A39" s="14">
        <v>36</v>
      </c>
      <c r="B39" s="13" t="s">
        <v>44</v>
      </c>
      <c r="C39" s="12" t="s">
        <v>190</v>
      </c>
      <c r="D39" s="11" t="s">
        <v>191</v>
      </c>
      <c r="E39" s="10" t="s">
        <v>192</v>
      </c>
      <c r="F39" s="20" t="s">
        <v>192</v>
      </c>
      <c r="G39" s="10" t="s">
        <v>89</v>
      </c>
      <c r="H39" s="10" t="s">
        <v>90</v>
      </c>
      <c r="I39" s="10" t="s">
        <v>623</v>
      </c>
      <c r="J39" s="10" t="s">
        <v>51</v>
      </c>
      <c r="K39" s="10" t="s">
        <v>193</v>
      </c>
      <c r="L39" s="9" t="s">
        <v>149</v>
      </c>
      <c r="M39" s="87">
        <v>650000</v>
      </c>
      <c r="N39" s="88"/>
      <c r="O39" s="78">
        <f t="shared" si="3"/>
        <v>650000</v>
      </c>
      <c r="P39" s="6" t="s">
        <v>54</v>
      </c>
      <c r="Q39" s="6" t="s">
        <v>54</v>
      </c>
      <c r="R39" s="6">
        <f t="shared" si="1"/>
        <v>650000</v>
      </c>
      <c r="S39" s="6" t="s">
        <v>55</v>
      </c>
      <c r="T39" s="6" t="s">
        <v>194</v>
      </c>
      <c r="U39" s="6"/>
      <c r="V39" s="60" t="s">
        <v>57</v>
      </c>
      <c r="W39" s="6"/>
      <c r="X39" s="6"/>
      <c r="Y39" s="6"/>
      <c r="Z39" s="6"/>
      <c r="AA39" s="60" t="s">
        <v>57</v>
      </c>
      <c r="AB39" s="6"/>
      <c r="AC39" s="6"/>
      <c r="AD39" s="6"/>
      <c r="AE39" s="6"/>
      <c r="AF39" s="6"/>
      <c r="AG39" s="60" t="s">
        <v>57</v>
      </c>
      <c r="AH39" s="6"/>
      <c r="AI39" s="6"/>
      <c r="AJ39" s="6"/>
      <c r="AK39" s="6"/>
      <c r="AL39" s="6"/>
      <c r="AM39" s="6"/>
      <c r="AN39" s="6"/>
      <c r="AO39" s="6"/>
      <c r="AP39" s="6"/>
      <c r="AQ39" s="6" t="s">
        <v>637</v>
      </c>
      <c r="AR39" s="18" t="s">
        <v>195</v>
      </c>
    </row>
    <row r="40" spans="1:44" s="4" customFormat="1" ht="78" customHeight="1" x14ac:dyDescent="0.3">
      <c r="A40" s="14">
        <v>37</v>
      </c>
      <c r="B40" s="13" t="s">
        <v>44</v>
      </c>
      <c r="C40" s="12" t="s">
        <v>190</v>
      </c>
      <c r="D40" s="11" t="s">
        <v>191</v>
      </c>
      <c r="E40" s="10" t="s">
        <v>196</v>
      </c>
      <c r="F40" s="20" t="s">
        <v>625</v>
      </c>
      <c r="G40" s="10" t="s">
        <v>62</v>
      </c>
      <c r="H40" s="10" t="s">
        <v>84</v>
      </c>
      <c r="I40" s="10" t="s">
        <v>623</v>
      </c>
      <c r="J40" s="10" t="s">
        <v>51</v>
      </c>
      <c r="K40" s="10" t="s">
        <v>153</v>
      </c>
      <c r="L40" s="9" t="s">
        <v>152</v>
      </c>
      <c r="M40" s="6" t="s">
        <v>54</v>
      </c>
      <c r="N40" s="6" t="s">
        <v>54</v>
      </c>
      <c r="O40" s="78">
        <v>270000</v>
      </c>
      <c r="P40" s="6" t="s">
        <v>54</v>
      </c>
      <c r="Q40" s="6" t="s">
        <v>54</v>
      </c>
      <c r="R40" s="6">
        <f t="shared" si="1"/>
        <v>270000</v>
      </c>
      <c r="S40" s="6" t="s">
        <v>55</v>
      </c>
      <c r="T40" s="6" t="s">
        <v>194</v>
      </c>
      <c r="U40" s="60" t="s">
        <v>57</v>
      </c>
      <c r="V40" s="6"/>
      <c r="W40" s="6"/>
      <c r="X40" s="60" t="s">
        <v>57</v>
      </c>
      <c r="Y40" s="60" t="s">
        <v>57</v>
      </c>
      <c r="Z40" s="6"/>
      <c r="AA40" s="6"/>
      <c r="AB40" s="6"/>
      <c r="AC40" s="6"/>
      <c r="AD40" s="6"/>
      <c r="AE40" s="6"/>
      <c r="AF40" s="6"/>
      <c r="AG40" s="6"/>
      <c r="AH40" s="6"/>
      <c r="AI40" s="6"/>
      <c r="AJ40" s="6"/>
      <c r="AK40" s="6"/>
      <c r="AL40" s="6"/>
      <c r="AM40" s="6"/>
      <c r="AN40" s="6"/>
      <c r="AO40" s="60" t="s">
        <v>57</v>
      </c>
      <c r="AP40" s="60"/>
      <c r="AQ40" s="18" t="s">
        <v>197</v>
      </c>
      <c r="AR40" s="18" t="s">
        <v>198</v>
      </c>
    </row>
    <row r="41" spans="1:44" s="4" customFormat="1" ht="78" customHeight="1" x14ac:dyDescent="0.3">
      <c r="A41" s="14">
        <v>38</v>
      </c>
      <c r="B41" s="13" t="s">
        <v>44</v>
      </c>
      <c r="C41" s="12" t="s">
        <v>190</v>
      </c>
      <c r="D41" s="11" t="s">
        <v>191</v>
      </c>
      <c r="E41" s="10" t="s">
        <v>199</v>
      </c>
      <c r="F41" s="20" t="s">
        <v>626</v>
      </c>
      <c r="G41" s="10" t="s">
        <v>62</v>
      </c>
      <c r="H41" s="10" t="s">
        <v>84</v>
      </c>
      <c r="I41" s="10" t="s">
        <v>623</v>
      </c>
      <c r="J41" s="10" t="s">
        <v>51</v>
      </c>
      <c r="K41" s="10" t="s">
        <v>153</v>
      </c>
      <c r="L41" s="9" t="s">
        <v>152</v>
      </c>
      <c r="M41" s="8" t="s">
        <v>54</v>
      </c>
      <c r="N41" s="6" t="s">
        <v>54</v>
      </c>
      <c r="O41" s="78">
        <v>270000</v>
      </c>
      <c r="P41" s="6" t="s">
        <v>54</v>
      </c>
      <c r="Q41" s="6" t="s">
        <v>54</v>
      </c>
      <c r="R41" s="6">
        <f t="shared" si="1"/>
        <v>270000</v>
      </c>
      <c r="S41" s="6" t="s">
        <v>55</v>
      </c>
      <c r="T41" s="6" t="s">
        <v>194</v>
      </c>
      <c r="U41" s="60" t="s">
        <v>57</v>
      </c>
      <c r="V41" s="6"/>
      <c r="W41" s="6"/>
      <c r="X41" s="6"/>
      <c r="Y41" s="6"/>
      <c r="Z41" s="6"/>
      <c r="AA41" s="6"/>
      <c r="AB41" s="6"/>
      <c r="AC41" s="6"/>
      <c r="AD41" s="6"/>
      <c r="AE41" s="6"/>
      <c r="AF41" s="6"/>
      <c r="AG41" s="6"/>
      <c r="AH41" s="6"/>
      <c r="AI41" s="6"/>
      <c r="AJ41" s="6"/>
      <c r="AK41" s="6"/>
      <c r="AL41" s="6"/>
      <c r="AM41" s="6"/>
      <c r="AN41" s="6"/>
      <c r="AO41" s="15"/>
      <c r="AP41" s="15"/>
      <c r="AQ41" s="18" t="s">
        <v>197</v>
      </c>
      <c r="AR41" s="18" t="s">
        <v>200</v>
      </c>
    </row>
    <row r="42" spans="1:44" s="4" customFormat="1" ht="78" customHeight="1" x14ac:dyDescent="0.3">
      <c r="A42" s="14">
        <v>39</v>
      </c>
      <c r="B42" s="13" t="s">
        <v>44</v>
      </c>
      <c r="C42" s="12" t="s">
        <v>190</v>
      </c>
      <c r="D42" s="11" t="s">
        <v>191</v>
      </c>
      <c r="E42" s="10" t="s">
        <v>201</v>
      </c>
      <c r="F42" s="20" t="s">
        <v>753</v>
      </c>
      <c r="G42" s="10" t="s">
        <v>62</v>
      </c>
      <c r="H42" s="10" t="s">
        <v>84</v>
      </c>
      <c r="I42" s="92" t="s">
        <v>624</v>
      </c>
      <c r="J42" s="10" t="s">
        <v>85</v>
      </c>
      <c r="K42" s="10" t="s">
        <v>153</v>
      </c>
      <c r="L42" s="9" t="s">
        <v>186</v>
      </c>
      <c r="M42" s="9" t="s">
        <v>54</v>
      </c>
      <c r="N42" s="9" t="s">
        <v>54</v>
      </c>
      <c r="O42" s="78">
        <v>1843473.557505752</v>
      </c>
      <c r="P42" s="9" t="s">
        <v>54</v>
      </c>
      <c r="Q42" s="9" t="s">
        <v>54</v>
      </c>
      <c r="R42" s="6">
        <f t="shared" si="1"/>
        <v>1843473.557505752</v>
      </c>
      <c r="S42" s="6" t="s">
        <v>55</v>
      </c>
      <c r="T42" s="6" t="s">
        <v>194</v>
      </c>
      <c r="U42" s="60" t="s">
        <v>57</v>
      </c>
      <c r="V42" s="6"/>
      <c r="W42" s="6"/>
      <c r="X42" s="6"/>
      <c r="Y42" s="6"/>
      <c r="Z42" s="6"/>
      <c r="AA42" s="6"/>
      <c r="AB42" s="6"/>
      <c r="AC42" s="6"/>
      <c r="AD42" s="6"/>
      <c r="AE42" s="6"/>
      <c r="AF42" s="6"/>
      <c r="AG42" s="6"/>
      <c r="AH42" s="6"/>
      <c r="AI42" s="6"/>
      <c r="AJ42" s="6"/>
      <c r="AK42" s="6"/>
      <c r="AL42" s="6"/>
      <c r="AM42" s="6"/>
      <c r="AN42" s="6"/>
      <c r="AO42" s="15"/>
      <c r="AP42" s="15"/>
      <c r="AQ42" s="15" t="s">
        <v>638</v>
      </c>
      <c r="AR42" s="18" t="s">
        <v>752</v>
      </c>
    </row>
    <row r="43" spans="1:44" s="4" customFormat="1" ht="78" customHeight="1" x14ac:dyDescent="0.3">
      <c r="A43" s="14">
        <v>40</v>
      </c>
      <c r="B43" s="13" t="s">
        <v>44</v>
      </c>
      <c r="C43" s="12" t="s">
        <v>190</v>
      </c>
      <c r="D43" s="11" t="s">
        <v>191</v>
      </c>
      <c r="E43" s="10" t="s">
        <v>202</v>
      </c>
      <c r="F43" s="20" t="s">
        <v>754</v>
      </c>
      <c r="G43" s="10" t="s">
        <v>89</v>
      </c>
      <c r="H43" s="10" t="s">
        <v>90</v>
      </c>
      <c r="I43" s="92" t="s">
        <v>623</v>
      </c>
      <c r="J43" s="10" t="s">
        <v>91</v>
      </c>
      <c r="K43" s="10" t="s">
        <v>153</v>
      </c>
      <c r="L43" s="9" t="s">
        <v>186</v>
      </c>
      <c r="M43" s="9" t="s">
        <v>54</v>
      </c>
      <c r="N43" s="9" t="s">
        <v>54</v>
      </c>
      <c r="O43" s="78">
        <v>1410679.8963577494</v>
      </c>
      <c r="P43" s="9" t="s">
        <v>54</v>
      </c>
      <c r="Q43" s="9" t="s">
        <v>54</v>
      </c>
      <c r="R43" s="6">
        <f t="shared" si="1"/>
        <v>1410679.8963577494</v>
      </c>
      <c r="S43" s="6" t="s">
        <v>55</v>
      </c>
      <c r="T43" s="6" t="s">
        <v>194</v>
      </c>
      <c r="U43" s="60"/>
      <c r="V43" s="60" t="s">
        <v>57</v>
      </c>
      <c r="W43" s="6"/>
      <c r="X43" s="6"/>
      <c r="Y43" s="6"/>
      <c r="Z43" s="6"/>
      <c r="AA43" s="6"/>
      <c r="AB43" s="6"/>
      <c r="AC43" s="6"/>
      <c r="AD43" s="6"/>
      <c r="AE43" s="6"/>
      <c r="AF43" s="6"/>
      <c r="AG43" s="6"/>
      <c r="AH43" s="6"/>
      <c r="AI43" s="6"/>
      <c r="AJ43" s="6"/>
      <c r="AK43" s="6"/>
      <c r="AL43" s="6"/>
      <c r="AM43" s="6"/>
      <c r="AN43" s="6"/>
      <c r="AO43" s="15"/>
      <c r="AP43" s="15"/>
      <c r="AQ43" s="15" t="s">
        <v>638</v>
      </c>
      <c r="AR43" s="18" t="s">
        <v>752</v>
      </c>
    </row>
    <row r="44" spans="1:44" s="4" customFormat="1" ht="78" customHeight="1" x14ac:dyDescent="0.3">
      <c r="A44" s="14">
        <v>41</v>
      </c>
      <c r="B44" s="13" t="s">
        <v>44</v>
      </c>
      <c r="C44" s="12" t="s">
        <v>190</v>
      </c>
      <c r="D44" s="11" t="s">
        <v>191</v>
      </c>
      <c r="E44" s="10" t="s">
        <v>203</v>
      </c>
      <c r="F44" s="20" t="s">
        <v>755</v>
      </c>
      <c r="G44" s="10" t="s">
        <v>79</v>
      </c>
      <c r="H44" s="10" t="s">
        <v>68</v>
      </c>
      <c r="I44" s="92" t="s">
        <v>623</v>
      </c>
      <c r="J44" s="10" t="s">
        <v>96</v>
      </c>
      <c r="K44" s="10" t="s">
        <v>153</v>
      </c>
      <c r="L44" s="9" t="s">
        <v>204</v>
      </c>
      <c r="M44" s="9" t="s">
        <v>54</v>
      </c>
      <c r="N44" s="9" t="s">
        <v>54</v>
      </c>
      <c r="O44" s="78">
        <v>1097695.2305546592</v>
      </c>
      <c r="P44" s="9" t="s">
        <v>54</v>
      </c>
      <c r="Q44" s="9" t="s">
        <v>54</v>
      </c>
      <c r="R44" s="6">
        <f t="shared" si="1"/>
        <v>1097695.2305546592</v>
      </c>
      <c r="S44" s="6" t="s">
        <v>55</v>
      </c>
      <c r="T44" s="6" t="s">
        <v>194</v>
      </c>
      <c r="U44" s="60"/>
      <c r="V44" s="6"/>
      <c r="W44" s="60" t="s">
        <v>57</v>
      </c>
      <c r="X44" s="6"/>
      <c r="Y44" s="6"/>
      <c r="Z44" s="6"/>
      <c r="AA44" s="6"/>
      <c r="AB44" s="6"/>
      <c r="AC44" s="6"/>
      <c r="AD44" s="6"/>
      <c r="AE44" s="6"/>
      <c r="AF44" s="6"/>
      <c r="AG44" s="6"/>
      <c r="AH44" s="6"/>
      <c r="AI44" s="6"/>
      <c r="AJ44" s="6"/>
      <c r="AK44" s="6"/>
      <c r="AL44" s="6"/>
      <c r="AM44" s="6"/>
      <c r="AN44" s="6"/>
      <c r="AO44" s="15"/>
      <c r="AP44" s="15"/>
      <c r="AQ44" s="15" t="s">
        <v>638</v>
      </c>
      <c r="AR44" s="18" t="s">
        <v>752</v>
      </c>
    </row>
    <row r="45" spans="1:44" s="4" customFormat="1" ht="78" customHeight="1" x14ac:dyDescent="0.3">
      <c r="A45" s="14">
        <v>42</v>
      </c>
      <c r="B45" s="13" t="s">
        <v>44</v>
      </c>
      <c r="C45" s="12" t="s">
        <v>190</v>
      </c>
      <c r="D45" s="11" t="s">
        <v>191</v>
      </c>
      <c r="E45" s="10" t="s">
        <v>205</v>
      </c>
      <c r="F45" s="20" t="s">
        <v>756</v>
      </c>
      <c r="G45" s="10" t="s">
        <v>100</v>
      </c>
      <c r="H45" s="10" t="s">
        <v>84</v>
      </c>
      <c r="I45" s="92" t="s">
        <v>623</v>
      </c>
      <c r="J45" s="10" t="s">
        <v>101</v>
      </c>
      <c r="K45" s="10" t="s">
        <v>153</v>
      </c>
      <c r="L45" s="9" t="s">
        <v>206</v>
      </c>
      <c r="M45" s="9" t="s">
        <v>54</v>
      </c>
      <c r="N45" s="9" t="s">
        <v>54</v>
      </c>
      <c r="O45" s="78">
        <v>966352.78765295167</v>
      </c>
      <c r="P45" s="9" t="s">
        <v>54</v>
      </c>
      <c r="Q45" s="9" t="s">
        <v>54</v>
      </c>
      <c r="R45" s="6">
        <f t="shared" si="1"/>
        <v>966352.78765295167</v>
      </c>
      <c r="S45" s="6" t="s">
        <v>55</v>
      </c>
      <c r="T45" s="6" t="s">
        <v>194</v>
      </c>
      <c r="U45" s="60"/>
      <c r="V45" s="6"/>
      <c r="W45" s="6"/>
      <c r="X45" s="60" t="s">
        <v>57</v>
      </c>
      <c r="Y45" s="6"/>
      <c r="Z45" s="6"/>
      <c r="AA45" s="6"/>
      <c r="AB45" s="6"/>
      <c r="AC45" s="6"/>
      <c r="AD45" s="6"/>
      <c r="AE45" s="6"/>
      <c r="AF45" s="6"/>
      <c r="AG45" s="6"/>
      <c r="AH45" s="6"/>
      <c r="AI45" s="6"/>
      <c r="AJ45" s="6"/>
      <c r="AK45" s="6"/>
      <c r="AL45" s="6"/>
      <c r="AM45" s="6"/>
      <c r="AN45" s="6"/>
      <c r="AO45" s="15"/>
      <c r="AP45" s="15"/>
      <c r="AQ45" s="15" t="s">
        <v>638</v>
      </c>
      <c r="AR45" s="18" t="s">
        <v>752</v>
      </c>
    </row>
    <row r="46" spans="1:44" s="4" customFormat="1" ht="78" customHeight="1" x14ac:dyDescent="0.3">
      <c r="A46" s="14">
        <v>43</v>
      </c>
      <c r="B46" s="13" t="s">
        <v>44</v>
      </c>
      <c r="C46" s="12" t="s">
        <v>190</v>
      </c>
      <c r="D46" s="11" t="s">
        <v>191</v>
      </c>
      <c r="E46" s="10" t="s">
        <v>207</v>
      </c>
      <c r="F46" s="20" t="s">
        <v>757</v>
      </c>
      <c r="G46" s="10" t="s">
        <v>137</v>
      </c>
      <c r="H46" s="10" t="s">
        <v>84</v>
      </c>
      <c r="I46" s="92" t="s">
        <v>623</v>
      </c>
      <c r="J46" s="10" t="s">
        <v>162</v>
      </c>
      <c r="K46" s="10" t="s">
        <v>153</v>
      </c>
      <c r="L46" s="9" t="s">
        <v>208</v>
      </c>
      <c r="M46" s="9" t="s">
        <v>54</v>
      </c>
      <c r="N46" s="9" t="s">
        <v>54</v>
      </c>
      <c r="O46" s="78">
        <v>806982.97138998494</v>
      </c>
      <c r="P46" s="9" t="s">
        <v>54</v>
      </c>
      <c r="Q46" s="9" t="s">
        <v>54</v>
      </c>
      <c r="R46" s="6">
        <f t="shared" si="1"/>
        <v>806982.97138998494</v>
      </c>
      <c r="S46" s="6" t="s">
        <v>55</v>
      </c>
      <c r="T46" s="6" t="s">
        <v>194</v>
      </c>
      <c r="U46" s="60"/>
      <c r="V46" s="6"/>
      <c r="W46" s="6"/>
      <c r="X46" s="6"/>
      <c r="Y46" s="60" t="s">
        <v>57</v>
      </c>
      <c r="Z46" s="6"/>
      <c r="AA46" s="6"/>
      <c r="AB46" s="6"/>
      <c r="AC46" s="6"/>
      <c r="AD46" s="6"/>
      <c r="AE46" s="6"/>
      <c r="AF46" s="6"/>
      <c r="AG46" s="6"/>
      <c r="AH46" s="6"/>
      <c r="AI46" s="6"/>
      <c r="AJ46" s="6"/>
      <c r="AK46" s="6"/>
      <c r="AL46" s="6"/>
      <c r="AM46" s="6"/>
      <c r="AN46" s="6"/>
      <c r="AO46" s="15"/>
      <c r="AP46" s="15"/>
      <c r="AQ46" s="15" t="s">
        <v>638</v>
      </c>
      <c r="AR46" s="18" t="s">
        <v>752</v>
      </c>
    </row>
    <row r="47" spans="1:44" s="4" customFormat="1" ht="78" customHeight="1" x14ac:dyDescent="0.3">
      <c r="A47" s="14">
        <v>44</v>
      </c>
      <c r="B47" s="13" t="s">
        <v>44</v>
      </c>
      <c r="C47" s="12" t="s">
        <v>190</v>
      </c>
      <c r="D47" s="11" t="s">
        <v>191</v>
      </c>
      <c r="E47" s="10" t="s">
        <v>209</v>
      </c>
      <c r="F47" s="20" t="s">
        <v>758</v>
      </c>
      <c r="G47" s="10" t="s">
        <v>113</v>
      </c>
      <c r="H47" s="10" t="s">
        <v>113</v>
      </c>
      <c r="I47" s="92" t="s">
        <v>623</v>
      </c>
      <c r="J47" s="10" t="s">
        <v>114</v>
      </c>
      <c r="K47" s="10" t="s">
        <v>153</v>
      </c>
      <c r="L47" s="9" t="s">
        <v>210</v>
      </c>
      <c r="M47" s="9" t="s">
        <v>54</v>
      </c>
      <c r="N47" s="9" t="s">
        <v>54</v>
      </c>
      <c r="O47" s="78">
        <v>749720.53337398882</v>
      </c>
      <c r="P47" s="9" t="s">
        <v>54</v>
      </c>
      <c r="Q47" s="9" t="s">
        <v>54</v>
      </c>
      <c r="R47" s="6">
        <f t="shared" si="1"/>
        <v>749720.53337398882</v>
      </c>
      <c r="S47" s="6" t="s">
        <v>55</v>
      </c>
      <c r="T47" s="6" t="s">
        <v>194</v>
      </c>
      <c r="U47" s="60"/>
      <c r="V47" s="6"/>
      <c r="W47" s="6"/>
      <c r="X47" s="6"/>
      <c r="Y47" s="6"/>
      <c r="Z47" s="60" t="s">
        <v>57</v>
      </c>
      <c r="AA47" s="6"/>
      <c r="AB47" s="6"/>
      <c r="AC47" s="6"/>
      <c r="AD47" s="6"/>
      <c r="AE47" s="6"/>
      <c r="AF47" s="6"/>
      <c r="AG47" s="6"/>
      <c r="AH47" s="6"/>
      <c r="AI47" s="6"/>
      <c r="AJ47" s="6"/>
      <c r="AK47" s="6"/>
      <c r="AL47" s="6"/>
      <c r="AM47" s="6"/>
      <c r="AN47" s="6"/>
      <c r="AO47" s="15"/>
      <c r="AP47" s="15"/>
      <c r="AQ47" s="15" t="s">
        <v>638</v>
      </c>
      <c r="AR47" s="18" t="s">
        <v>752</v>
      </c>
    </row>
    <row r="48" spans="1:44" s="4" customFormat="1" ht="78" customHeight="1" x14ac:dyDescent="0.3">
      <c r="A48" s="14">
        <v>45</v>
      </c>
      <c r="B48" s="13" t="s">
        <v>44</v>
      </c>
      <c r="C48" s="12" t="s">
        <v>190</v>
      </c>
      <c r="D48" s="11" t="s">
        <v>191</v>
      </c>
      <c r="E48" s="10" t="s">
        <v>211</v>
      </c>
      <c r="F48" s="20" t="s">
        <v>759</v>
      </c>
      <c r="G48" s="10" t="s">
        <v>89</v>
      </c>
      <c r="H48" s="10" t="s">
        <v>90</v>
      </c>
      <c r="I48" s="92" t="s">
        <v>623</v>
      </c>
      <c r="J48" s="10" t="s">
        <v>167</v>
      </c>
      <c r="K48" s="10" t="s">
        <v>153</v>
      </c>
      <c r="L48" s="9" t="s">
        <v>210</v>
      </c>
      <c r="M48" s="9" t="s">
        <v>54</v>
      </c>
      <c r="N48" s="9" t="s">
        <v>54</v>
      </c>
      <c r="O48" s="78">
        <v>542314.39928191598</v>
      </c>
      <c r="P48" s="9" t="s">
        <v>54</v>
      </c>
      <c r="Q48" s="9" t="s">
        <v>54</v>
      </c>
      <c r="R48" s="6">
        <f t="shared" si="1"/>
        <v>542314.39928191598</v>
      </c>
      <c r="S48" s="6" t="s">
        <v>55</v>
      </c>
      <c r="T48" s="6" t="s">
        <v>194</v>
      </c>
      <c r="U48" s="60"/>
      <c r="V48" s="6"/>
      <c r="W48" s="6"/>
      <c r="X48" s="6"/>
      <c r="Y48" s="6"/>
      <c r="Z48" s="6"/>
      <c r="AA48" s="60" t="s">
        <v>57</v>
      </c>
      <c r="AB48" s="6"/>
      <c r="AC48" s="6"/>
      <c r="AD48" s="6"/>
      <c r="AE48" s="6"/>
      <c r="AF48" s="6"/>
      <c r="AG48" s="6"/>
      <c r="AH48" s="6"/>
      <c r="AI48" s="6"/>
      <c r="AJ48" s="6"/>
      <c r="AK48" s="6"/>
      <c r="AL48" s="6"/>
      <c r="AM48" s="6"/>
      <c r="AN48" s="6"/>
      <c r="AO48" s="15"/>
      <c r="AP48" s="15"/>
      <c r="AQ48" s="15" t="s">
        <v>638</v>
      </c>
      <c r="AR48" s="18" t="s">
        <v>752</v>
      </c>
    </row>
    <row r="49" spans="1:44" s="4" customFormat="1" ht="78" customHeight="1" x14ac:dyDescent="0.3">
      <c r="A49" s="14">
        <v>46</v>
      </c>
      <c r="B49" s="13" t="s">
        <v>44</v>
      </c>
      <c r="C49" s="12" t="s">
        <v>190</v>
      </c>
      <c r="D49" s="11" t="s">
        <v>191</v>
      </c>
      <c r="E49" s="10" t="s">
        <v>212</v>
      </c>
      <c r="F49" s="20" t="s">
        <v>760</v>
      </c>
      <c r="G49" s="10" t="s">
        <v>49</v>
      </c>
      <c r="H49" s="10" t="s">
        <v>170</v>
      </c>
      <c r="I49" s="92" t="s">
        <v>623</v>
      </c>
      <c r="J49" s="10" t="s">
        <v>171</v>
      </c>
      <c r="K49" s="10" t="s">
        <v>153</v>
      </c>
      <c r="L49" s="9" t="s">
        <v>213</v>
      </c>
      <c r="M49" s="9" t="s">
        <v>54</v>
      </c>
      <c r="N49" s="9" t="s">
        <v>54</v>
      </c>
      <c r="O49" s="78">
        <v>507312.98412941012</v>
      </c>
      <c r="P49" s="9" t="s">
        <v>54</v>
      </c>
      <c r="Q49" s="9" t="s">
        <v>54</v>
      </c>
      <c r="R49" s="6">
        <f t="shared" si="1"/>
        <v>507312.98412941012</v>
      </c>
      <c r="S49" s="6" t="s">
        <v>55</v>
      </c>
      <c r="T49" s="6" t="s">
        <v>194</v>
      </c>
      <c r="U49" s="60"/>
      <c r="V49" s="6"/>
      <c r="W49" s="6"/>
      <c r="X49" s="6"/>
      <c r="Y49" s="6"/>
      <c r="Z49" s="6"/>
      <c r="AA49" s="6"/>
      <c r="AB49" s="60" t="s">
        <v>57</v>
      </c>
      <c r="AC49" s="6"/>
      <c r="AD49" s="6"/>
      <c r="AE49" s="6"/>
      <c r="AF49" s="6"/>
      <c r="AG49" s="6"/>
      <c r="AH49" s="6"/>
      <c r="AI49" s="6"/>
      <c r="AJ49" s="6"/>
      <c r="AK49" s="6"/>
      <c r="AL49" s="6"/>
      <c r="AM49" s="6"/>
      <c r="AN49" s="6"/>
      <c r="AO49" s="15"/>
      <c r="AP49" s="15"/>
      <c r="AQ49" s="15" t="s">
        <v>638</v>
      </c>
      <c r="AR49" s="18" t="s">
        <v>752</v>
      </c>
    </row>
    <row r="50" spans="1:44" s="4" customFormat="1" ht="78" customHeight="1" x14ac:dyDescent="0.3">
      <c r="A50" s="14">
        <v>47</v>
      </c>
      <c r="B50" s="13" t="s">
        <v>44</v>
      </c>
      <c r="C50" s="12" t="s">
        <v>190</v>
      </c>
      <c r="D50" s="11" t="s">
        <v>191</v>
      </c>
      <c r="E50" s="10" t="s">
        <v>214</v>
      </c>
      <c r="F50" s="20" t="s">
        <v>761</v>
      </c>
      <c r="G50" s="10" t="s">
        <v>68</v>
      </c>
      <c r="H50" s="10" t="s">
        <v>69</v>
      </c>
      <c r="I50" s="92" t="s">
        <v>624</v>
      </c>
      <c r="J50" s="10" t="s">
        <v>70</v>
      </c>
      <c r="K50" s="10" t="s">
        <v>153</v>
      </c>
      <c r="L50" s="9" t="s">
        <v>179</v>
      </c>
      <c r="M50" s="9" t="s">
        <v>54</v>
      </c>
      <c r="N50" s="9" t="s">
        <v>54</v>
      </c>
      <c r="O50" s="78">
        <v>2313945.2217098912</v>
      </c>
      <c r="P50" s="9" t="s">
        <v>54</v>
      </c>
      <c r="Q50" s="9" t="s">
        <v>54</v>
      </c>
      <c r="R50" s="6">
        <f t="shared" si="1"/>
        <v>2313945.2217098912</v>
      </c>
      <c r="S50" s="6" t="s">
        <v>55</v>
      </c>
      <c r="T50" s="6" t="s">
        <v>194</v>
      </c>
      <c r="U50" s="60"/>
      <c r="V50" s="6"/>
      <c r="W50" s="6"/>
      <c r="X50" s="6"/>
      <c r="Y50" s="6"/>
      <c r="Z50" s="6"/>
      <c r="AA50" s="6"/>
      <c r="AB50" s="6"/>
      <c r="AC50" s="60" t="s">
        <v>57</v>
      </c>
      <c r="AD50" s="6"/>
      <c r="AE50" s="6"/>
      <c r="AF50" s="6"/>
      <c r="AG50" s="6"/>
      <c r="AH50" s="6"/>
      <c r="AI50" s="6"/>
      <c r="AJ50" s="6"/>
      <c r="AK50" s="6"/>
      <c r="AL50" s="6"/>
      <c r="AM50" s="6"/>
      <c r="AN50" s="6"/>
      <c r="AO50" s="15"/>
      <c r="AP50" s="15"/>
      <c r="AQ50" s="15" t="s">
        <v>638</v>
      </c>
      <c r="AR50" s="18" t="s">
        <v>752</v>
      </c>
    </row>
    <row r="51" spans="1:44" s="4" customFormat="1" ht="78" customHeight="1" x14ac:dyDescent="0.3">
      <c r="A51" s="14">
        <v>48</v>
      </c>
      <c r="B51" s="13" t="s">
        <v>44</v>
      </c>
      <c r="C51" s="12" t="s">
        <v>190</v>
      </c>
      <c r="D51" s="11" t="s">
        <v>191</v>
      </c>
      <c r="E51" s="10" t="s">
        <v>215</v>
      </c>
      <c r="F51" s="20" t="s">
        <v>762</v>
      </c>
      <c r="G51" s="10" t="s">
        <v>68</v>
      </c>
      <c r="H51" s="10" t="s">
        <v>69</v>
      </c>
      <c r="I51" s="92" t="s">
        <v>624</v>
      </c>
      <c r="J51" s="10" t="s">
        <v>74</v>
      </c>
      <c r="K51" s="10" t="s">
        <v>153</v>
      </c>
      <c r="L51" s="9" t="s">
        <v>183</v>
      </c>
      <c r="M51" s="9" t="s">
        <v>54</v>
      </c>
      <c r="N51" s="9" t="s">
        <v>54</v>
      </c>
      <c r="O51" s="78">
        <v>2471271.846212903</v>
      </c>
      <c r="P51" s="9" t="s">
        <v>54</v>
      </c>
      <c r="Q51" s="9" t="s">
        <v>54</v>
      </c>
      <c r="R51" s="6">
        <f t="shared" si="1"/>
        <v>2471271.846212903</v>
      </c>
      <c r="S51" s="6" t="s">
        <v>55</v>
      </c>
      <c r="T51" s="6" t="s">
        <v>194</v>
      </c>
      <c r="U51" s="60"/>
      <c r="V51" s="6"/>
      <c r="W51" s="6"/>
      <c r="X51" s="6"/>
      <c r="Y51" s="6"/>
      <c r="Z51" s="6"/>
      <c r="AA51" s="6"/>
      <c r="AB51" s="6"/>
      <c r="AC51" s="6"/>
      <c r="AD51" s="60" t="s">
        <v>57</v>
      </c>
      <c r="AE51" s="6"/>
      <c r="AF51" s="6"/>
      <c r="AG51" s="6"/>
      <c r="AH51" s="6"/>
      <c r="AI51" s="6"/>
      <c r="AJ51" s="6"/>
      <c r="AK51" s="6"/>
      <c r="AL51" s="6"/>
      <c r="AM51" s="6"/>
      <c r="AN51" s="6"/>
      <c r="AO51" s="15"/>
      <c r="AP51" s="15"/>
      <c r="AQ51" s="15" t="s">
        <v>638</v>
      </c>
      <c r="AR51" s="18" t="s">
        <v>752</v>
      </c>
    </row>
    <row r="52" spans="1:44" s="4" customFormat="1" ht="78" customHeight="1" x14ac:dyDescent="0.3">
      <c r="A52" s="14">
        <v>49</v>
      </c>
      <c r="B52" s="13" t="s">
        <v>44</v>
      </c>
      <c r="C52" s="12" t="s">
        <v>190</v>
      </c>
      <c r="D52" s="11" t="s">
        <v>191</v>
      </c>
      <c r="E52" s="10" t="s">
        <v>216</v>
      </c>
      <c r="F52" s="20" t="s">
        <v>763</v>
      </c>
      <c r="G52" s="10" t="s">
        <v>105</v>
      </c>
      <c r="H52" s="10" t="s">
        <v>69</v>
      </c>
      <c r="I52" s="92" t="s">
        <v>624</v>
      </c>
      <c r="J52" s="10" t="s">
        <v>106</v>
      </c>
      <c r="K52" s="10" t="s">
        <v>153</v>
      </c>
      <c r="L52" s="9" t="s">
        <v>183</v>
      </c>
      <c r="M52" s="9" t="s">
        <v>54</v>
      </c>
      <c r="N52" s="9" t="s">
        <v>54</v>
      </c>
      <c r="O52" s="78">
        <v>4007770.5514719128</v>
      </c>
      <c r="P52" s="9" t="s">
        <v>54</v>
      </c>
      <c r="Q52" s="9" t="s">
        <v>54</v>
      </c>
      <c r="R52" s="6">
        <f t="shared" si="1"/>
        <v>4007770.5514719128</v>
      </c>
      <c r="S52" s="6" t="s">
        <v>55</v>
      </c>
      <c r="T52" s="6" t="s">
        <v>194</v>
      </c>
      <c r="U52" s="60"/>
      <c r="V52" s="6"/>
      <c r="W52" s="6"/>
      <c r="X52" s="6"/>
      <c r="Y52" s="6"/>
      <c r="Z52" s="6"/>
      <c r="AA52" s="6"/>
      <c r="AB52" s="6"/>
      <c r="AC52" s="6"/>
      <c r="AD52" s="6"/>
      <c r="AE52" s="60" t="s">
        <v>57</v>
      </c>
      <c r="AF52" s="6"/>
      <c r="AG52" s="6"/>
      <c r="AH52" s="6"/>
      <c r="AI52" s="6"/>
      <c r="AJ52" s="6"/>
      <c r="AK52" s="6"/>
      <c r="AL52" s="6"/>
      <c r="AM52" s="6"/>
      <c r="AN52" s="6"/>
      <c r="AO52" s="15"/>
      <c r="AP52" s="15"/>
      <c r="AQ52" s="15" t="s">
        <v>638</v>
      </c>
      <c r="AR52" s="18" t="s">
        <v>752</v>
      </c>
    </row>
    <row r="53" spans="1:44" s="4" customFormat="1" ht="78" customHeight="1" x14ac:dyDescent="0.3">
      <c r="A53" s="14">
        <v>50</v>
      </c>
      <c r="B53" s="13" t="s">
        <v>44</v>
      </c>
      <c r="C53" s="12" t="s">
        <v>190</v>
      </c>
      <c r="D53" s="11" t="s">
        <v>217</v>
      </c>
      <c r="E53" s="21" t="s">
        <v>218</v>
      </c>
      <c r="F53" s="21" t="s">
        <v>219</v>
      </c>
      <c r="G53" s="10" t="s">
        <v>220</v>
      </c>
      <c r="H53" s="21" t="s">
        <v>54</v>
      </c>
      <c r="I53" s="92" t="s">
        <v>623</v>
      </c>
      <c r="J53" s="21" t="s">
        <v>51</v>
      </c>
      <c r="K53" s="21" t="s">
        <v>221</v>
      </c>
      <c r="L53" s="9" t="s">
        <v>152</v>
      </c>
      <c r="M53" s="57" t="s">
        <v>54</v>
      </c>
      <c r="N53" s="58" t="s">
        <v>54</v>
      </c>
      <c r="O53" s="79">
        <v>240000</v>
      </c>
      <c r="P53" s="58" t="s">
        <v>54</v>
      </c>
      <c r="Q53" s="6" t="s">
        <v>54</v>
      </c>
      <c r="R53" s="58">
        <f t="shared" si="1"/>
        <v>240000</v>
      </c>
      <c r="S53" s="6" t="s">
        <v>55</v>
      </c>
      <c r="T53" s="6" t="s">
        <v>194</v>
      </c>
      <c r="U53" s="58"/>
      <c r="V53" s="58"/>
      <c r="W53" s="58"/>
      <c r="X53" s="58"/>
      <c r="Y53" s="58"/>
      <c r="Z53" s="58"/>
      <c r="AA53" s="58"/>
      <c r="AB53" s="58"/>
      <c r="AC53" s="58"/>
      <c r="AD53" s="58"/>
      <c r="AE53" s="58"/>
      <c r="AF53" s="58"/>
      <c r="AG53" s="58"/>
      <c r="AH53" s="58"/>
      <c r="AI53" s="58"/>
      <c r="AJ53" s="58"/>
      <c r="AK53" s="58"/>
      <c r="AL53" s="58"/>
      <c r="AM53" s="58"/>
      <c r="AN53" s="58"/>
      <c r="AO53" s="58"/>
      <c r="AP53" s="58"/>
      <c r="AQ53" s="18" t="s">
        <v>222</v>
      </c>
      <c r="AR53" s="18" t="s">
        <v>223</v>
      </c>
    </row>
    <row r="54" spans="1:44" s="4" customFormat="1" ht="78" customHeight="1" x14ac:dyDescent="0.3">
      <c r="A54" s="14">
        <v>51</v>
      </c>
      <c r="B54" s="13" t="s">
        <v>44</v>
      </c>
      <c r="C54" s="12" t="s">
        <v>190</v>
      </c>
      <c r="D54" s="11" t="s">
        <v>217</v>
      </c>
      <c r="E54" s="92" t="s">
        <v>224</v>
      </c>
      <c r="F54" s="93" t="s">
        <v>225</v>
      </c>
      <c r="G54" s="92" t="s">
        <v>62</v>
      </c>
      <c r="H54" s="92" t="s">
        <v>84</v>
      </c>
      <c r="I54" s="92" t="s">
        <v>623</v>
      </c>
      <c r="J54" s="10" t="s">
        <v>51</v>
      </c>
      <c r="K54" s="10" t="s">
        <v>221</v>
      </c>
      <c r="L54" s="9" t="s">
        <v>152</v>
      </c>
      <c r="M54" s="8" t="s">
        <v>54</v>
      </c>
      <c r="N54" s="6" t="s">
        <v>54</v>
      </c>
      <c r="O54" s="79">
        <v>4160000</v>
      </c>
      <c r="P54" s="6" t="s">
        <v>54</v>
      </c>
      <c r="Q54" s="6" t="s">
        <v>54</v>
      </c>
      <c r="R54" s="6">
        <f t="shared" si="1"/>
        <v>4160000</v>
      </c>
      <c r="S54" s="6" t="s">
        <v>55</v>
      </c>
      <c r="T54" s="6" t="s">
        <v>194</v>
      </c>
      <c r="U54" s="60" t="s">
        <v>57</v>
      </c>
      <c r="V54" s="6"/>
      <c r="W54" s="6"/>
      <c r="X54" s="60" t="s">
        <v>57</v>
      </c>
      <c r="Y54" s="60" t="s">
        <v>57</v>
      </c>
      <c r="Z54" s="6"/>
      <c r="AA54" s="6"/>
      <c r="AB54" s="6"/>
      <c r="AC54" s="6"/>
      <c r="AD54" s="6"/>
      <c r="AE54" s="6"/>
      <c r="AF54" s="6"/>
      <c r="AG54" s="6"/>
      <c r="AH54" s="6"/>
      <c r="AI54" s="6"/>
      <c r="AJ54" s="6"/>
      <c r="AK54" s="6"/>
      <c r="AL54" s="6"/>
      <c r="AM54" s="6"/>
      <c r="AN54" s="6"/>
      <c r="AO54" s="60" t="s">
        <v>57</v>
      </c>
      <c r="AP54" s="60"/>
      <c r="AQ54" s="18" t="s">
        <v>226</v>
      </c>
      <c r="AR54" s="18" t="s">
        <v>227</v>
      </c>
    </row>
    <row r="55" spans="1:44" s="4" customFormat="1" ht="78" customHeight="1" x14ac:dyDescent="0.3">
      <c r="A55" s="14">
        <v>52</v>
      </c>
      <c r="B55" s="13" t="s">
        <v>44</v>
      </c>
      <c r="C55" s="12" t="s">
        <v>190</v>
      </c>
      <c r="D55" s="11" t="s">
        <v>228</v>
      </c>
      <c r="E55" s="10" t="s">
        <v>229</v>
      </c>
      <c r="F55" s="20" t="s">
        <v>230</v>
      </c>
      <c r="G55" s="10" t="s">
        <v>62</v>
      </c>
      <c r="H55" s="10" t="s">
        <v>84</v>
      </c>
      <c r="I55" s="10" t="s">
        <v>623</v>
      </c>
      <c r="J55" s="10" t="s">
        <v>231</v>
      </c>
      <c r="K55" s="10" t="s">
        <v>52</v>
      </c>
      <c r="L55" s="9" t="s">
        <v>232</v>
      </c>
      <c r="M55" s="8" t="s">
        <v>54</v>
      </c>
      <c r="N55" s="6" t="s">
        <v>54</v>
      </c>
      <c r="O55" s="79">
        <v>1260000</v>
      </c>
      <c r="P55" s="6" t="s">
        <v>54</v>
      </c>
      <c r="Q55" s="6" t="s">
        <v>54</v>
      </c>
      <c r="R55" s="6">
        <f t="shared" si="1"/>
        <v>1260000</v>
      </c>
      <c r="S55" s="6" t="s">
        <v>55</v>
      </c>
      <c r="T55" s="6" t="s">
        <v>194</v>
      </c>
      <c r="U55" s="60" t="s">
        <v>57</v>
      </c>
      <c r="V55" s="6"/>
      <c r="W55" s="6"/>
      <c r="X55" s="60" t="s">
        <v>57</v>
      </c>
      <c r="Y55" s="6"/>
      <c r="Z55" s="6"/>
      <c r="AA55" s="6"/>
      <c r="AB55" s="6"/>
      <c r="AC55" s="6"/>
      <c r="AD55" s="6"/>
      <c r="AE55" s="6"/>
      <c r="AF55" s="6"/>
      <c r="AG55" s="6"/>
      <c r="AH55" s="6"/>
      <c r="AI55" s="6"/>
      <c r="AJ55" s="6"/>
      <c r="AK55" s="6"/>
      <c r="AL55" s="6"/>
      <c r="AM55" s="6"/>
      <c r="AN55" s="6"/>
      <c r="AO55" s="6"/>
      <c r="AP55" s="6"/>
      <c r="AQ55" s="18" t="s">
        <v>233</v>
      </c>
      <c r="AR55" s="18" t="s">
        <v>234</v>
      </c>
    </row>
    <row r="56" spans="1:44" s="4" customFormat="1" ht="72" customHeight="1" x14ac:dyDescent="0.3">
      <c r="A56" s="14">
        <v>53</v>
      </c>
      <c r="B56" s="13" t="s">
        <v>44</v>
      </c>
      <c r="C56" s="12" t="s">
        <v>190</v>
      </c>
      <c r="D56" s="11" t="s">
        <v>235</v>
      </c>
      <c r="E56" s="21" t="s">
        <v>238</v>
      </c>
      <c r="F56" s="21" t="s">
        <v>239</v>
      </c>
      <c r="G56" s="21" t="s">
        <v>68</v>
      </c>
      <c r="H56" s="10" t="s">
        <v>69</v>
      </c>
      <c r="I56" s="10" t="s">
        <v>623</v>
      </c>
      <c r="J56" s="10" t="s">
        <v>70</v>
      </c>
      <c r="K56" s="10" t="s">
        <v>236</v>
      </c>
      <c r="L56" s="9" t="s">
        <v>152</v>
      </c>
      <c r="M56" s="8" t="s">
        <v>54</v>
      </c>
      <c r="N56" s="6" t="s">
        <v>54</v>
      </c>
      <c r="O56" s="7">
        <v>1500000</v>
      </c>
      <c r="P56" s="6" t="s">
        <v>54</v>
      </c>
      <c r="Q56" s="6" t="s">
        <v>54</v>
      </c>
      <c r="R56" s="6">
        <f t="shared" ref="R56:R87" si="4">O56</f>
        <v>1500000</v>
      </c>
      <c r="S56" s="6" t="s">
        <v>55</v>
      </c>
      <c r="T56" s="6" t="s">
        <v>194</v>
      </c>
      <c r="U56" s="6"/>
      <c r="V56" s="6"/>
      <c r="W56" s="6"/>
      <c r="X56" s="6"/>
      <c r="Y56" s="6"/>
      <c r="Z56" s="61"/>
      <c r="AA56" s="6"/>
      <c r="AB56" s="6"/>
      <c r="AC56" s="60" t="s">
        <v>57</v>
      </c>
      <c r="AD56" s="6"/>
      <c r="AE56" s="6"/>
      <c r="AF56" s="6"/>
      <c r="AG56" s="6"/>
      <c r="AH56" s="6"/>
      <c r="AI56" s="6"/>
      <c r="AJ56" s="6"/>
      <c r="AK56" s="6"/>
      <c r="AL56" s="6"/>
      <c r="AM56" s="6"/>
      <c r="AN56" s="6"/>
      <c r="AO56" s="6"/>
      <c r="AP56" s="6"/>
      <c r="AQ56" s="6" t="s">
        <v>747</v>
      </c>
      <c r="AR56" s="5" t="s">
        <v>153</v>
      </c>
    </row>
    <row r="57" spans="1:44" s="4" customFormat="1" ht="72" customHeight="1" x14ac:dyDescent="0.3">
      <c r="A57" s="14">
        <v>54</v>
      </c>
      <c r="B57" s="13" t="s">
        <v>44</v>
      </c>
      <c r="C57" s="12" t="s">
        <v>190</v>
      </c>
      <c r="D57" s="11" t="s">
        <v>235</v>
      </c>
      <c r="E57" s="21" t="s">
        <v>240</v>
      </c>
      <c r="F57" s="21" t="s">
        <v>241</v>
      </c>
      <c r="G57" s="21" t="s">
        <v>79</v>
      </c>
      <c r="H57" s="10" t="s">
        <v>69</v>
      </c>
      <c r="I57" s="10" t="s">
        <v>623</v>
      </c>
      <c r="J57" s="10" t="s">
        <v>74</v>
      </c>
      <c r="K57" s="10" t="s">
        <v>236</v>
      </c>
      <c r="L57" s="9" t="s">
        <v>152</v>
      </c>
      <c r="M57" s="8" t="s">
        <v>54</v>
      </c>
      <c r="N57" s="6" t="s">
        <v>54</v>
      </c>
      <c r="O57" s="7">
        <v>1600000</v>
      </c>
      <c r="P57" s="6" t="s">
        <v>54</v>
      </c>
      <c r="Q57" s="6" t="s">
        <v>54</v>
      </c>
      <c r="R57" s="6">
        <f t="shared" si="4"/>
        <v>1600000</v>
      </c>
      <c r="S57" s="6" t="s">
        <v>55</v>
      </c>
      <c r="T57" s="6" t="s">
        <v>194</v>
      </c>
      <c r="U57" s="6"/>
      <c r="V57" s="6"/>
      <c r="W57" s="6"/>
      <c r="X57" s="6"/>
      <c r="Y57" s="6"/>
      <c r="Z57" s="6"/>
      <c r="AA57" s="6"/>
      <c r="AB57" s="6"/>
      <c r="AC57" s="6"/>
      <c r="AD57" s="60" t="s">
        <v>57</v>
      </c>
      <c r="AE57" s="6"/>
      <c r="AF57" s="6"/>
      <c r="AG57" s="6"/>
      <c r="AH57" s="6"/>
      <c r="AI57" s="6"/>
      <c r="AJ57" s="6"/>
      <c r="AK57" s="6"/>
      <c r="AL57" s="6"/>
      <c r="AM57" s="6"/>
      <c r="AN57" s="6"/>
      <c r="AO57" s="6"/>
      <c r="AP57" s="6"/>
      <c r="AQ57" s="6" t="s">
        <v>747</v>
      </c>
      <c r="AR57" s="5" t="s">
        <v>153</v>
      </c>
    </row>
    <row r="58" spans="1:44" s="4" customFormat="1" ht="72" customHeight="1" x14ac:dyDescent="0.3">
      <c r="A58" s="14">
        <v>55</v>
      </c>
      <c r="B58" s="13" t="s">
        <v>44</v>
      </c>
      <c r="C58" s="12" t="s">
        <v>190</v>
      </c>
      <c r="D58" s="11" t="s">
        <v>235</v>
      </c>
      <c r="E58" s="21" t="s">
        <v>242</v>
      </c>
      <c r="F58" s="21" t="s">
        <v>243</v>
      </c>
      <c r="G58" s="21" t="s">
        <v>105</v>
      </c>
      <c r="H58" s="10" t="s">
        <v>69</v>
      </c>
      <c r="I58" s="10" t="s">
        <v>623</v>
      </c>
      <c r="J58" s="10" t="s">
        <v>106</v>
      </c>
      <c r="K58" s="10" t="s">
        <v>236</v>
      </c>
      <c r="L58" s="9" t="s">
        <v>152</v>
      </c>
      <c r="M58" s="8" t="s">
        <v>54</v>
      </c>
      <c r="N58" s="6" t="s">
        <v>54</v>
      </c>
      <c r="O58" s="7">
        <v>2400000</v>
      </c>
      <c r="P58" s="6" t="s">
        <v>54</v>
      </c>
      <c r="Q58" s="6" t="s">
        <v>54</v>
      </c>
      <c r="R58" s="6">
        <f t="shared" si="4"/>
        <v>2400000</v>
      </c>
      <c r="S58" s="6" t="s">
        <v>55</v>
      </c>
      <c r="T58" s="6" t="s">
        <v>194</v>
      </c>
      <c r="U58" s="6"/>
      <c r="V58" s="6"/>
      <c r="W58" s="6"/>
      <c r="X58" s="6"/>
      <c r="Y58" s="6"/>
      <c r="Z58" s="6"/>
      <c r="AA58" s="6"/>
      <c r="AB58" s="6"/>
      <c r="AC58" s="6"/>
      <c r="AD58" s="6"/>
      <c r="AE58" s="60" t="s">
        <v>57</v>
      </c>
      <c r="AF58" s="6"/>
      <c r="AG58" s="6"/>
      <c r="AH58" s="6"/>
      <c r="AI58" s="6"/>
      <c r="AJ58" s="6"/>
      <c r="AK58" s="6"/>
      <c r="AL58" s="6"/>
      <c r="AM58" s="6"/>
      <c r="AN58" s="6"/>
      <c r="AO58" s="6"/>
      <c r="AP58" s="6"/>
      <c r="AQ58" s="6" t="s">
        <v>747</v>
      </c>
      <c r="AR58" s="5" t="s">
        <v>153</v>
      </c>
    </row>
    <row r="59" spans="1:44" s="4" customFormat="1" ht="72" customHeight="1" x14ac:dyDescent="0.3">
      <c r="A59" s="14">
        <v>56</v>
      </c>
      <c r="B59" s="13" t="s">
        <v>44</v>
      </c>
      <c r="C59" s="12" t="s">
        <v>190</v>
      </c>
      <c r="D59" s="11" t="s">
        <v>235</v>
      </c>
      <c r="E59" s="21" t="s">
        <v>244</v>
      </c>
      <c r="F59" s="21" t="s">
        <v>245</v>
      </c>
      <c r="G59" s="21" t="s">
        <v>62</v>
      </c>
      <c r="H59" s="10" t="s">
        <v>84</v>
      </c>
      <c r="I59" s="10" t="s">
        <v>623</v>
      </c>
      <c r="J59" s="10" t="s">
        <v>85</v>
      </c>
      <c r="K59" s="10" t="s">
        <v>236</v>
      </c>
      <c r="L59" s="9" t="s">
        <v>152</v>
      </c>
      <c r="M59" s="8" t="s">
        <v>54</v>
      </c>
      <c r="N59" s="6" t="s">
        <v>54</v>
      </c>
      <c r="O59" s="7">
        <v>1097000</v>
      </c>
      <c r="P59" s="6" t="s">
        <v>54</v>
      </c>
      <c r="Q59" s="6" t="s">
        <v>54</v>
      </c>
      <c r="R59" s="6">
        <f t="shared" si="4"/>
        <v>1097000</v>
      </c>
      <c r="S59" s="6" t="s">
        <v>55</v>
      </c>
      <c r="T59" s="6" t="s">
        <v>194</v>
      </c>
      <c r="U59" s="60" t="s">
        <v>57</v>
      </c>
      <c r="V59" s="6"/>
      <c r="W59" s="6"/>
      <c r="X59" s="6"/>
      <c r="Y59" s="6"/>
      <c r="Z59" s="6"/>
      <c r="AA59" s="6"/>
      <c r="AB59" s="6"/>
      <c r="AC59" s="6"/>
      <c r="AD59" s="6"/>
      <c r="AE59" s="6"/>
      <c r="AF59" s="6"/>
      <c r="AG59" s="6"/>
      <c r="AH59" s="6"/>
      <c r="AI59" s="6"/>
      <c r="AJ59" s="6"/>
      <c r="AK59" s="6"/>
      <c r="AL59" s="6"/>
      <c r="AM59" s="6"/>
      <c r="AN59" s="6"/>
      <c r="AO59" s="6"/>
      <c r="AP59" s="6"/>
      <c r="AQ59" s="6" t="s">
        <v>747</v>
      </c>
      <c r="AR59" s="5" t="s">
        <v>153</v>
      </c>
    </row>
    <row r="60" spans="1:44" s="4" customFormat="1" ht="72" customHeight="1" x14ac:dyDescent="0.3">
      <c r="A60" s="14">
        <v>57</v>
      </c>
      <c r="B60" s="13" t="s">
        <v>44</v>
      </c>
      <c r="C60" s="12" t="s">
        <v>190</v>
      </c>
      <c r="D60" s="11" t="s">
        <v>235</v>
      </c>
      <c r="E60" s="21" t="s">
        <v>246</v>
      </c>
      <c r="F60" s="21" t="s">
        <v>247</v>
      </c>
      <c r="G60" s="21" t="s">
        <v>89</v>
      </c>
      <c r="H60" s="10" t="s">
        <v>90</v>
      </c>
      <c r="I60" s="10" t="s">
        <v>623</v>
      </c>
      <c r="J60" s="10" t="s">
        <v>91</v>
      </c>
      <c r="K60" s="10" t="s">
        <v>236</v>
      </c>
      <c r="L60" s="9" t="s">
        <v>152</v>
      </c>
      <c r="M60" s="8" t="s">
        <v>54</v>
      </c>
      <c r="N60" s="6" t="s">
        <v>54</v>
      </c>
      <c r="O60" s="7">
        <v>738000</v>
      </c>
      <c r="P60" s="6" t="s">
        <v>54</v>
      </c>
      <c r="Q60" s="6" t="s">
        <v>54</v>
      </c>
      <c r="R60" s="6">
        <f t="shared" si="4"/>
        <v>738000</v>
      </c>
      <c r="S60" s="6" t="s">
        <v>55</v>
      </c>
      <c r="T60" s="6" t="s">
        <v>194</v>
      </c>
      <c r="U60" s="6"/>
      <c r="V60" s="60" t="s">
        <v>57</v>
      </c>
      <c r="W60" s="6"/>
      <c r="X60" s="6"/>
      <c r="Y60" s="6"/>
      <c r="Z60" s="6"/>
      <c r="AA60" s="6"/>
      <c r="AB60" s="6"/>
      <c r="AC60" s="6"/>
      <c r="AD60" s="6"/>
      <c r="AE60" s="6"/>
      <c r="AF60" s="6"/>
      <c r="AG60" s="6"/>
      <c r="AH60" s="6"/>
      <c r="AI60" s="6"/>
      <c r="AJ60" s="6"/>
      <c r="AK60" s="6"/>
      <c r="AL60" s="6"/>
      <c r="AM60" s="6"/>
      <c r="AN60" s="6"/>
      <c r="AO60" s="6"/>
      <c r="AP60" s="6"/>
      <c r="AQ60" s="6" t="s">
        <v>747</v>
      </c>
      <c r="AR60" s="5" t="s">
        <v>153</v>
      </c>
    </row>
    <row r="61" spans="1:44" s="4" customFormat="1" ht="72" customHeight="1" x14ac:dyDescent="0.3">
      <c r="A61" s="14">
        <v>58</v>
      </c>
      <c r="B61" s="13" t="s">
        <v>44</v>
      </c>
      <c r="C61" s="12" t="s">
        <v>190</v>
      </c>
      <c r="D61" s="11" t="s">
        <v>235</v>
      </c>
      <c r="E61" s="21" t="s">
        <v>248</v>
      </c>
      <c r="F61" s="21" t="s">
        <v>249</v>
      </c>
      <c r="G61" s="21" t="s">
        <v>79</v>
      </c>
      <c r="H61" s="10" t="s">
        <v>68</v>
      </c>
      <c r="I61" s="10" t="s">
        <v>623</v>
      </c>
      <c r="J61" s="10" t="s">
        <v>96</v>
      </c>
      <c r="K61" s="10" t="s">
        <v>236</v>
      </c>
      <c r="L61" s="9" t="s">
        <v>152</v>
      </c>
      <c r="M61" s="8" t="s">
        <v>54</v>
      </c>
      <c r="N61" s="6" t="s">
        <v>54</v>
      </c>
      <c r="O61" s="7">
        <v>545000</v>
      </c>
      <c r="P61" s="6" t="s">
        <v>54</v>
      </c>
      <c r="Q61" s="6" t="s">
        <v>54</v>
      </c>
      <c r="R61" s="6">
        <f t="shared" si="4"/>
        <v>545000</v>
      </c>
      <c r="S61" s="6" t="s">
        <v>55</v>
      </c>
      <c r="T61" s="6" t="s">
        <v>194</v>
      </c>
      <c r="U61" s="6"/>
      <c r="V61" s="6"/>
      <c r="W61" s="60" t="s">
        <v>57</v>
      </c>
      <c r="X61" s="6"/>
      <c r="Y61" s="6"/>
      <c r="Z61" s="6"/>
      <c r="AA61" s="6"/>
      <c r="AB61" s="6"/>
      <c r="AC61" s="6"/>
      <c r="AD61" s="6"/>
      <c r="AE61" s="6"/>
      <c r="AF61" s="6"/>
      <c r="AG61" s="6"/>
      <c r="AH61" s="6"/>
      <c r="AI61" s="6"/>
      <c r="AJ61" s="6"/>
      <c r="AK61" s="6"/>
      <c r="AL61" s="6"/>
      <c r="AM61" s="6"/>
      <c r="AN61" s="6"/>
      <c r="AO61" s="6"/>
      <c r="AP61" s="6"/>
      <c r="AQ61" s="6" t="s">
        <v>747</v>
      </c>
      <c r="AR61" s="5" t="s">
        <v>153</v>
      </c>
    </row>
    <row r="62" spans="1:44" s="4" customFormat="1" ht="72" customHeight="1" x14ac:dyDescent="0.3">
      <c r="A62" s="14">
        <v>59</v>
      </c>
      <c r="B62" s="13" t="s">
        <v>44</v>
      </c>
      <c r="C62" s="12" t="s">
        <v>190</v>
      </c>
      <c r="D62" s="11" t="s">
        <v>235</v>
      </c>
      <c r="E62" s="21" t="s">
        <v>250</v>
      </c>
      <c r="F62" s="21" t="s">
        <v>251</v>
      </c>
      <c r="G62" s="21" t="s">
        <v>252</v>
      </c>
      <c r="H62" s="10" t="s">
        <v>84</v>
      </c>
      <c r="I62" s="10" t="s">
        <v>623</v>
      </c>
      <c r="J62" s="10" t="s">
        <v>101</v>
      </c>
      <c r="K62" s="10" t="s">
        <v>236</v>
      </c>
      <c r="L62" s="9" t="s">
        <v>152</v>
      </c>
      <c r="M62" s="8" t="s">
        <v>54</v>
      </c>
      <c r="N62" s="6" t="s">
        <v>54</v>
      </c>
      <c r="O62" s="7">
        <v>472000</v>
      </c>
      <c r="P62" s="6" t="s">
        <v>54</v>
      </c>
      <c r="Q62" s="6" t="s">
        <v>54</v>
      </c>
      <c r="R62" s="6">
        <f t="shared" si="4"/>
        <v>472000</v>
      </c>
      <c r="S62" s="6" t="s">
        <v>55</v>
      </c>
      <c r="T62" s="6" t="s">
        <v>194</v>
      </c>
      <c r="U62" s="6"/>
      <c r="V62" s="6"/>
      <c r="W62" s="6"/>
      <c r="X62" s="60" t="s">
        <v>57</v>
      </c>
      <c r="Y62" s="6"/>
      <c r="Z62" s="6"/>
      <c r="AA62" s="6"/>
      <c r="AB62" s="6"/>
      <c r="AC62" s="6"/>
      <c r="AD62" s="6"/>
      <c r="AE62" s="6"/>
      <c r="AF62" s="6"/>
      <c r="AG62" s="6"/>
      <c r="AH62" s="6"/>
      <c r="AI62" s="6"/>
      <c r="AJ62" s="6"/>
      <c r="AK62" s="6"/>
      <c r="AL62" s="6"/>
      <c r="AM62" s="6"/>
      <c r="AN62" s="6"/>
      <c r="AO62" s="6"/>
      <c r="AP62" s="6"/>
      <c r="AQ62" s="6" t="s">
        <v>747</v>
      </c>
      <c r="AR62" s="5" t="s">
        <v>153</v>
      </c>
    </row>
    <row r="63" spans="1:44" s="4" customFormat="1" ht="72" customHeight="1" x14ac:dyDescent="0.3">
      <c r="A63" s="14">
        <v>60</v>
      </c>
      <c r="B63" s="13" t="s">
        <v>44</v>
      </c>
      <c r="C63" s="12" t="s">
        <v>190</v>
      </c>
      <c r="D63" s="11" t="s">
        <v>235</v>
      </c>
      <c r="E63" s="21" t="s">
        <v>253</v>
      </c>
      <c r="F63" s="21" t="s">
        <v>254</v>
      </c>
      <c r="G63" s="21" t="s">
        <v>137</v>
      </c>
      <c r="H63" s="10" t="s">
        <v>84</v>
      </c>
      <c r="I63" s="10" t="s">
        <v>623</v>
      </c>
      <c r="J63" s="10" t="s">
        <v>162</v>
      </c>
      <c r="K63" s="10" t="s">
        <v>236</v>
      </c>
      <c r="L63" s="9" t="s">
        <v>152</v>
      </c>
      <c r="M63" s="8" t="s">
        <v>54</v>
      </c>
      <c r="N63" s="6" t="s">
        <v>54</v>
      </c>
      <c r="O63" s="7">
        <v>484000</v>
      </c>
      <c r="P63" s="6" t="s">
        <v>54</v>
      </c>
      <c r="Q63" s="6" t="s">
        <v>54</v>
      </c>
      <c r="R63" s="6">
        <f t="shared" si="4"/>
        <v>484000</v>
      </c>
      <c r="S63" s="6" t="s">
        <v>55</v>
      </c>
      <c r="T63" s="6" t="s">
        <v>194</v>
      </c>
      <c r="U63" s="6"/>
      <c r="V63" s="6"/>
      <c r="W63" s="6"/>
      <c r="X63" s="6"/>
      <c r="Y63" s="60" t="s">
        <v>57</v>
      </c>
      <c r="Z63" s="6"/>
      <c r="AA63" s="6"/>
      <c r="AB63" s="6"/>
      <c r="AC63" s="6"/>
      <c r="AD63" s="6"/>
      <c r="AE63" s="6"/>
      <c r="AF63" s="6"/>
      <c r="AG63" s="6"/>
      <c r="AH63" s="6"/>
      <c r="AI63" s="6"/>
      <c r="AJ63" s="6"/>
      <c r="AK63" s="6"/>
      <c r="AL63" s="6"/>
      <c r="AM63" s="6"/>
      <c r="AN63" s="6"/>
      <c r="AO63" s="6"/>
      <c r="AP63" s="6"/>
      <c r="AQ63" s="6" t="s">
        <v>747</v>
      </c>
      <c r="AR63" s="5" t="s">
        <v>153</v>
      </c>
    </row>
    <row r="64" spans="1:44" s="4" customFormat="1" ht="73" customHeight="1" x14ac:dyDescent="0.3">
      <c r="A64" s="14">
        <v>61</v>
      </c>
      <c r="B64" s="13" t="s">
        <v>44</v>
      </c>
      <c r="C64" s="12" t="s">
        <v>190</v>
      </c>
      <c r="D64" s="11" t="s">
        <v>235</v>
      </c>
      <c r="E64" s="21" t="s">
        <v>255</v>
      </c>
      <c r="F64" s="21" t="s">
        <v>256</v>
      </c>
      <c r="G64" s="21" t="s">
        <v>113</v>
      </c>
      <c r="H64" s="10" t="s">
        <v>113</v>
      </c>
      <c r="I64" s="10" t="s">
        <v>623</v>
      </c>
      <c r="J64" s="10" t="s">
        <v>114</v>
      </c>
      <c r="K64" s="10" t="s">
        <v>236</v>
      </c>
      <c r="L64" s="9" t="s">
        <v>152</v>
      </c>
      <c r="M64" s="8" t="s">
        <v>54</v>
      </c>
      <c r="N64" s="6" t="s">
        <v>54</v>
      </c>
      <c r="O64" s="7">
        <v>324000</v>
      </c>
      <c r="P64" s="6" t="s">
        <v>54</v>
      </c>
      <c r="Q64" s="6" t="s">
        <v>54</v>
      </c>
      <c r="R64" s="6">
        <f t="shared" si="4"/>
        <v>324000</v>
      </c>
      <c r="S64" s="6" t="s">
        <v>55</v>
      </c>
      <c r="T64" s="6" t="s">
        <v>194</v>
      </c>
      <c r="U64" s="6"/>
      <c r="V64" s="6"/>
      <c r="W64" s="6"/>
      <c r="X64" s="6"/>
      <c r="Y64" s="6"/>
      <c r="Z64" s="60" t="s">
        <v>57</v>
      </c>
      <c r="AA64" s="6"/>
      <c r="AB64" s="6"/>
      <c r="AC64" s="6"/>
      <c r="AD64" s="6"/>
      <c r="AE64" s="6"/>
      <c r="AF64" s="6"/>
      <c r="AG64" s="6"/>
      <c r="AH64" s="6"/>
      <c r="AI64" s="6"/>
      <c r="AJ64" s="6"/>
      <c r="AK64" s="6"/>
      <c r="AL64" s="6"/>
      <c r="AM64" s="6"/>
      <c r="AN64" s="6"/>
      <c r="AO64" s="6"/>
      <c r="AP64" s="6"/>
      <c r="AQ64" s="6" t="s">
        <v>747</v>
      </c>
      <c r="AR64" s="5" t="s">
        <v>153</v>
      </c>
    </row>
    <row r="65" spans="1:44" s="4" customFormat="1" ht="72" customHeight="1" x14ac:dyDescent="0.3">
      <c r="A65" s="14">
        <v>62</v>
      </c>
      <c r="B65" s="13" t="s">
        <v>44</v>
      </c>
      <c r="C65" s="12" t="s">
        <v>190</v>
      </c>
      <c r="D65" s="11" t="s">
        <v>235</v>
      </c>
      <c r="E65" s="21" t="s">
        <v>257</v>
      </c>
      <c r="F65" s="21" t="s">
        <v>258</v>
      </c>
      <c r="G65" s="21" t="s">
        <v>89</v>
      </c>
      <c r="H65" s="10" t="s">
        <v>90</v>
      </c>
      <c r="I65" s="10" t="s">
        <v>623</v>
      </c>
      <c r="J65" s="10" t="s">
        <v>167</v>
      </c>
      <c r="K65" s="10" t="s">
        <v>236</v>
      </c>
      <c r="L65" s="9" t="s">
        <v>152</v>
      </c>
      <c r="M65" s="8" t="s">
        <v>54</v>
      </c>
      <c r="N65" s="6" t="s">
        <v>54</v>
      </c>
      <c r="O65" s="7">
        <v>293000</v>
      </c>
      <c r="P65" s="6" t="s">
        <v>54</v>
      </c>
      <c r="Q65" s="6" t="s">
        <v>54</v>
      </c>
      <c r="R65" s="6">
        <f t="shared" si="4"/>
        <v>293000</v>
      </c>
      <c r="S65" s="6" t="s">
        <v>55</v>
      </c>
      <c r="T65" s="6" t="s">
        <v>194</v>
      </c>
      <c r="U65" s="6"/>
      <c r="V65" s="6"/>
      <c r="W65" s="6"/>
      <c r="X65" s="6"/>
      <c r="Y65" s="6"/>
      <c r="Z65" s="6"/>
      <c r="AA65" s="60" t="s">
        <v>57</v>
      </c>
      <c r="AB65" s="6"/>
      <c r="AC65" s="6"/>
      <c r="AD65" s="6"/>
      <c r="AE65" s="6"/>
      <c r="AF65" s="6"/>
      <c r="AG65" s="6"/>
      <c r="AH65" s="6"/>
      <c r="AI65" s="6"/>
      <c r="AJ65" s="6"/>
      <c r="AK65" s="6"/>
      <c r="AL65" s="6"/>
      <c r="AM65" s="6"/>
      <c r="AN65" s="6"/>
      <c r="AO65" s="6"/>
      <c r="AP65" s="6"/>
      <c r="AQ65" s="6" t="s">
        <v>747</v>
      </c>
      <c r="AR65" s="5" t="s">
        <v>153</v>
      </c>
    </row>
    <row r="66" spans="1:44" s="4" customFormat="1" ht="72" customHeight="1" x14ac:dyDescent="0.3">
      <c r="A66" s="14">
        <v>63</v>
      </c>
      <c r="B66" s="13" t="s">
        <v>44</v>
      </c>
      <c r="C66" s="12" t="s">
        <v>190</v>
      </c>
      <c r="D66" s="11" t="s">
        <v>235</v>
      </c>
      <c r="E66" s="21" t="s">
        <v>259</v>
      </c>
      <c r="F66" s="21" t="s">
        <v>260</v>
      </c>
      <c r="G66" s="21" t="s">
        <v>147</v>
      </c>
      <c r="H66" s="10" t="s">
        <v>170</v>
      </c>
      <c r="I66" s="10" t="s">
        <v>623</v>
      </c>
      <c r="J66" s="10" t="s">
        <v>171</v>
      </c>
      <c r="K66" s="10" t="s">
        <v>236</v>
      </c>
      <c r="L66" s="9" t="s">
        <v>152</v>
      </c>
      <c r="M66" s="8" t="s">
        <v>54</v>
      </c>
      <c r="N66" s="6" t="s">
        <v>54</v>
      </c>
      <c r="O66" s="7">
        <v>274000</v>
      </c>
      <c r="P66" s="6" t="s">
        <v>54</v>
      </c>
      <c r="Q66" s="6" t="s">
        <v>54</v>
      </c>
      <c r="R66" s="6">
        <f t="shared" si="4"/>
        <v>274000</v>
      </c>
      <c r="S66" s="6" t="s">
        <v>55</v>
      </c>
      <c r="T66" s="6" t="s">
        <v>194</v>
      </c>
      <c r="U66" s="6"/>
      <c r="V66" s="6"/>
      <c r="W66" s="6"/>
      <c r="X66" s="6"/>
      <c r="Y66" s="6"/>
      <c r="Z66" s="6"/>
      <c r="AA66" s="6"/>
      <c r="AB66" s="60" t="s">
        <v>57</v>
      </c>
      <c r="AC66" s="6"/>
      <c r="AD66" s="6"/>
      <c r="AE66" s="6"/>
      <c r="AF66" s="6"/>
      <c r="AG66" s="6"/>
      <c r="AH66" s="6"/>
      <c r="AI66" s="6"/>
      <c r="AJ66" s="6"/>
      <c r="AK66" s="6"/>
      <c r="AL66" s="6"/>
      <c r="AM66" s="6"/>
      <c r="AN66" s="6"/>
      <c r="AO66" s="6"/>
      <c r="AP66" s="6"/>
      <c r="AQ66" s="6" t="s">
        <v>747</v>
      </c>
      <c r="AR66" s="5" t="s">
        <v>153</v>
      </c>
    </row>
    <row r="67" spans="1:44" s="4" customFormat="1" ht="100" customHeight="1" x14ac:dyDescent="0.3">
      <c r="A67" s="14">
        <v>64</v>
      </c>
      <c r="B67" s="13" t="s">
        <v>44</v>
      </c>
      <c r="C67" s="12" t="s">
        <v>261</v>
      </c>
      <c r="D67" s="11" t="s">
        <v>262</v>
      </c>
      <c r="E67" s="21" t="s">
        <v>263</v>
      </c>
      <c r="F67" s="20" t="s">
        <v>264</v>
      </c>
      <c r="G67" s="10" t="s">
        <v>122</v>
      </c>
      <c r="H67" s="10" t="s">
        <v>265</v>
      </c>
      <c r="I67" s="10" t="s">
        <v>623</v>
      </c>
      <c r="J67" s="10" t="s">
        <v>51</v>
      </c>
      <c r="K67" s="10" t="s">
        <v>266</v>
      </c>
      <c r="L67" s="9" t="s">
        <v>149</v>
      </c>
      <c r="M67" s="8" t="s">
        <v>54</v>
      </c>
      <c r="N67" s="6" t="s">
        <v>54</v>
      </c>
      <c r="O67" s="7" t="str">
        <f t="shared" ref="O67:O92" si="5">M67</f>
        <v>TBC</v>
      </c>
      <c r="P67" s="6" t="s">
        <v>54</v>
      </c>
      <c r="Q67" s="6" t="s">
        <v>54</v>
      </c>
      <c r="R67" s="6" t="str">
        <f t="shared" si="4"/>
        <v>TBC</v>
      </c>
      <c r="S67" s="6" t="s">
        <v>55</v>
      </c>
      <c r="T67" s="6" t="s">
        <v>194</v>
      </c>
      <c r="U67" s="60" t="s">
        <v>57</v>
      </c>
      <c r="V67" s="60" t="s">
        <v>57</v>
      </c>
      <c r="W67" s="60" t="s">
        <v>57</v>
      </c>
      <c r="X67" s="60" t="s">
        <v>57</v>
      </c>
      <c r="Y67" s="60" t="s">
        <v>57</v>
      </c>
      <c r="Z67" s="60" t="s">
        <v>57</v>
      </c>
      <c r="AA67" s="60" t="s">
        <v>57</v>
      </c>
      <c r="AB67" s="60" t="s">
        <v>57</v>
      </c>
      <c r="AC67" s="60" t="s">
        <v>57</v>
      </c>
      <c r="AD67" s="60" t="s">
        <v>57</v>
      </c>
      <c r="AE67" s="60" t="s">
        <v>57</v>
      </c>
      <c r="AF67" s="60" t="s">
        <v>57</v>
      </c>
      <c r="AG67" s="60" t="s">
        <v>57</v>
      </c>
      <c r="AH67" s="60" t="s">
        <v>57</v>
      </c>
      <c r="AI67" s="60" t="s">
        <v>57</v>
      </c>
      <c r="AJ67" s="60" t="s">
        <v>57</v>
      </c>
      <c r="AK67" s="60" t="s">
        <v>57</v>
      </c>
      <c r="AL67" s="60" t="s">
        <v>57</v>
      </c>
      <c r="AM67" s="60" t="s">
        <v>57</v>
      </c>
      <c r="AN67" s="60" t="s">
        <v>57</v>
      </c>
      <c r="AO67" s="60" t="s">
        <v>57</v>
      </c>
      <c r="AP67" s="60"/>
      <c r="AQ67" s="60"/>
      <c r="AR67" s="18" t="s">
        <v>267</v>
      </c>
    </row>
    <row r="68" spans="1:44" s="4" customFormat="1" ht="78" customHeight="1" x14ac:dyDescent="0.3">
      <c r="A68" s="14">
        <v>65</v>
      </c>
      <c r="B68" s="13" t="s">
        <v>44</v>
      </c>
      <c r="C68" s="12" t="s">
        <v>261</v>
      </c>
      <c r="D68" s="11" t="s">
        <v>262</v>
      </c>
      <c r="E68" s="10" t="s">
        <v>268</v>
      </c>
      <c r="F68" s="20" t="s">
        <v>269</v>
      </c>
      <c r="G68" s="10" t="s">
        <v>122</v>
      </c>
      <c r="H68" s="10" t="s">
        <v>265</v>
      </c>
      <c r="I68" s="10" t="s">
        <v>623</v>
      </c>
      <c r="J68" s="10" t="s">
        <v>51</v>
      </c>
      <c r="K68" s="10" t="s">
        <v>266</v>
      </c>
      <c r="L68" s="9" t="s">
        <v>149</v>
      </c>
      <c r="M68" s="8" t="s">
        <v>54</v>
      </c>
      <c r="N68" s="6" t="s">
        <v>54</v>
      </c>
      <c r="O68" s="7" t="str">
        <f t="shared" si="5"/>
        <v>TBC</v>
      </c>
      <c r="P68" s="6" t="s">
        <v>54</v>
      </c>
      <c r="Q68" s="6" t="s">
        <v>54</v>
      </c>
      <c r="R68" s="6" t="str">
        <f t="shared" si="4"/>
        <v>TBC</v>
      </c>
      <c r="S68" s="6" t="s">
        <v>55</v>
      </c>
      <c r="T68" s="6" t="s">
        <v>194</v>
      </c>
      <c r="U68" s="60" t="s">
        <v>57</v>
      </c>
      <c r="V68" s="60" t="s">
        <v>57</v>
      </c>
      <c r="W68" s="60" t="s">
        <v>57</v>
      </c>
      <c r="X68" s="60" t="s">
        <v>57</v>
      </c>
      <c r="Y68" s="60" t="s">
        <v>57</v>
      </c>
      <c r="Z68" s="60" t="s">
        <v>57</v>
      </c>
      <c r="AA68" s="60" t="s">
        <v>57</v>
      </c>
      <c r="AB68" s="60" t="s">
        <v>57</v>
      </c>
      <c r="AC68" s="60" t="s">
        <v>57</v>
      </c>
      <c r="AD68" s="60" t="s">
        <v>57</v>
      </c>
      <c r="AE68" s="60" t="s">
        <v>57</v>
      </c>
      <c r="AF68" s="60" t="s">
        <v>57</v>
      </c>
      <c r="AG68" s="60" t="s">
        <v>57</v>
      </c>
      <c r="AH68" s="60" t="s">
        <v>57</v>
      </c>
      <c r="AI68" s="60" t="s">
        <v>57</v>
      </c>
      <c r="AJ68" s="60" t="s">
        <v>57</v>
      </c>
      <c r="AK68" s="60" t="s">
        <v>57</v>
      </c>
      <c r="AL68" s="60" t="s">
        <v>57</v>
      </c>
      <c r="AM68" s="60" t="s">
        <v>57</v>
      </c>
      <c r="AN68" s="60" t="s">
        <v>57</v>
      </c>
      <c r="AO68" s="60" t="s">
        <v>57</v>
      </c>
      <c r="AP68" s="60"/>
      <c r="AQ68" s="60"/>
      <c r="AR68" s="18" t="s">
        <v>267</v>
      </c>
    </row>
    <row r="69" spans="1:44" s="4" customFormat="1" ht="78" customHeight="1" x14ac:dyDescent="0.3">
      <c r="A69" s="14">
        <v>66</v>
      </c>
      <c r="B69" s="13" t="s">
        <v>44</v>
      </c>
      <c r="C69" s="12" t="s">
        <v>261</v>
      </c>
      <c r="D69" s="11" t="s">
        <v>262</v>
      </c>
      <c r="E69" s="10" t="s">
        <v>270</v>
      </c>
      <c r="F69" s="20" t="s">
        <v>271</v>
      </c>
      <c r="G69" s="10" t="s">
        <v>122</v>
      </c>
      <c r="H69" s="10" t="s">
        <v>265</v>
      </c>
      <c r="I69" s="92" t="s">
        <v>623</v>
      </c>
      <c r="J69" s="10" t="s">
        <v>51</v>
      </c>
      <c r="K69" s="10" t="s">
        <v>266</v>
      </c>
      <c r="L69" s="9" t="s">
        <v>149</v>
      </c>
      <c r="M69" s="8" t="s">
        <v>54</v>
      </c>
      <c r="N69" s="6" t="s">
        <v>54</v>
      </c>
      <c r="O69" s="7" t="str">
        <f t="shared" si="5"/>
        <v>TBC</v>
      </c>
      <c r="P69" s="6" t="s">
        <v>54</v>
      </c>
      <c r="Q69" s="6" t="s">
        <v>54</v>
      </c>
      <c r="R69" s="6" t="str">
        <f t="shared" si="4"/>
        <v>TBC</v>
      </c>
      <c r="S69" s="6" t="s">
        <v>55</v>
      </c>
      <c r="T69" s="6" t="s">
        <v>194</v>
      </c>
      <c r="U69" s="60" t="s">
        <v>57</v>
      </c>
      <c r="V69" s="60" t="s">
        <v>57</v>
      </c>
      <c r="W69" s="60" t="s">
        <v>57</v>
      </c>
      <c r="X69" s="60" t="s">
        <v>57</v>
      </c>
      <c r="Y69" s="60" t="s">
        <v>57</v>
      </c>
      <c r="Z69" s="60" t="s">
        <v>57</v>
      </c>
      <c r="AA69" s="60" t="s">
        <v>57</v>
      </c>
      <c r="AB69" s="60" t="s">
        <v>57</v>
      </c>
      <c r="AC69" s="60" t="s">
        <v>57</v>
      </c>
      <c r="AD69" s="60" t="s">
        <v>57</v>
      </c>
      <c r="AE69" s="60" t="s">
        <v>57</v>
      </c>
      <c r="AF69" s="60" t="s">
        <v>57</v>
      </c>
      <c r="AG69" s="60" t="s">
        <v>57</v>
      </c>
      <c r="AH69" s="60" t="s">
        <v>57</v>
      </c>
      <c r="AI69" s="60" t="s">
        <v>57</v>
      </c>
      <c r="AJ69" s="60" t="s">
        <v>57</v>
      </c>
      <c r="AK69" s="60" t="s">
        <v>57</v>
      </c>
      <c r="AL69" s="60" t="s">
        <v>57</v>
      </c>
      <c r="AM69" s="60" t="s">
        <v>57</v>
      </c>
      <c r="AN69" s="60" t="s">
        <v>57</v>
      </c>
      <c r="AO69" s="60" t="s">
        <v>57</v>
      </c>
      <c r="AP69" s="60"/>
      <c r="AQ69" s="60"/>
      <c r="AR69" s="18" t="s">
        <v>267</v>
      </c>
    </row>
    <row r="70" spans="1:44" s="4" customFormat="1" ht="78" customHeight="1" x14ac:dyDescent="0.3">
      <c r="A70" s="14">
        <v>67</v>
      </c>
      <c r="B70" s="13" t="s">
        <v>44</v>
      </c>
      <c r="C70" s="12" t="s">
        <v>261</v>
      </c>
      <c r="D70" s="11" t="s">
        <v>262</v>
      </c>
      <c r="E70" s="10" t="s">
        <v>272</v>
      </c>
      <c r="F70" s="20" t="s">
        <v>273</v>
      </c>
      <c r="G70" s="10" t="s">
        <v>122</v>
      </c>
      <c r="H70" s="10" t="s">
        <v>265</v>
      </c>
      <c r="I70" s="92" t="s">
        <v>623</v>
      </c>
      <c r="J70" s="10" t="s">
        <v>51</v>
      </c>
      <c r="K70" s="10" t="s">
        <v>266</v>
      </c>
      <c r="L70" s="9" t="s">
        <v>149</v>
      </c>
      <c r="M70" s="8" t="s">
        <v>54</v>
      </c>
      <c r="N70" s="6" t="s">
        <v>54</v>
      </c>
      <c r="O70" s="7" t="str">
        <f t="shared" si="5"/>
        <v>TBC</v>
      </c>
      <c r="P70" s="6" t="s">
        <v>54</v>
      </c>
      <c r="Q70" s="6" t="s">
        <v>54</v>
      </c>
      <c r="R70" s="6" t="str">
        <f t="shared" si="4"/>
        <v>TBC</v>
      </c>
      <c r="S70" s="6" t="s">
        <v>55</v>
      </c>
      <c r="T70" s="6" t="s">
        <v>194</v>
      </c>
      <c r="U70" s="60" t="s">
        <v>57</v>
      </c>
      <c r="V70" s="60" t="s">
        <v>57</v>
      </c>
      <c r="W70" s="60" t="s">
        <v>57</v>
      </c>
      <c r="X70" s="60" t="s">
        <v>57</v>
      </c>
      <c r="Y70" s="60" t="s">
        <v>57</v>
      </c>
      <c r="Z70" s="60" t="s">
        <v>57</v>
      </c>
      <c r="AA70" s="60" t="s">
        <v>57</v>
      </c>
      <c r="AB70" s="60" t="s">
        <v>57</v>
      </c>
      <c r="AC70" s="60" t="s">
        <v>57</v>
      </c>
      <c r="AD70" s="60" t="s">
        <v>57</v>
      </c>
      <c r="AE70" s="60" t="s">
        <v>57</v>
      </c>
      <c r="AF70" s="60" t="s">
        <v>57</v>
      </c>
      <c r="AG70" s="60" t="s">
        <v>57</v>
      </c>
      <c r="AH70" s="60" t="s">
        <v>57</v>
      </c>
      <c r="AI70" s="60" t="s">
        <v>57</v>
      </c>
      <c r="AJ70" s="60" t="s">
        <v>57</v>
      </c>
      <c r="AK70" s="60" t="s">
        <v>57</v>
      </c>
      <c r="AL70" s="60" t="s">
        <v>57</v>
      </c>
      <c r="AM70" s="60" t="s">
        <v>57</v>
      </c>
      <c r="AN70" s="60" t="s">
        <v>57</v>
      </c>
      <c r="AO70" s="60" t="s">
        <v>57</v>
      </c>
      <c r="AP70" s="60"/>
      <c r="AQ70" s="60"/>
      <c r="AR70" s="18" t="s">
        <v>274</v>
      </c>
    </row>
    <row r="71" spans="1:44" s="4" customFormat="1" ht="78" customHeight="1" x14ac:dyDescent="0.3">
      <c r="A71" s="14">
        <v>68</v>
      </c>
      <c r="B71" s="13" t="s">
        <v>44</v>
      </c>
      <c r="C71" s="12" t="s">
        <v>261</v>
      </c>
      <c r="D71" s="11" t="s">
        <v>262</v>
      </c>
      <c r="E71" s="10" t="s">
        <v>275</v>
      </c>
      <c r="F71" s="20" t="s">
        <v>276</v>
      </c>
      <c r="G71" s="10" t="s">
        <v>122</v>
      </c>
      <c r="H71" s="10" t="s">
        <v>265</v>
      </c>
      <c r="I71" s="92" t="s">
        <v>623</v>
      </c>
      <c r="J71" s="10" t="s">
        <v>51</v>
      </c>
      <c r="K71" s="10" t="s">
        <v>266</v>
      </c>
      <c r="L71" s="9" t="s">
        <v>149</v>
      </c>
      <c r="M71" s="8" t="s">
        <v>54</v>
      </c>
      <c r="N71" s="6" t="s">
        <v>54</v>
      </c>
      <c r="O71" s="7" t="str">
        <f>M71</f>
        <v>TBC</v>
      </c>
      <c r="P71" s="6" t="s">
        <v>54</v>
      </c>
      <c r="Q71" s="6" t="s">
        <v>54</v>
      </c>
      <c r="R71" s="6" t="str">
        <f t="shared" si="4"/>
        <v>TBC</v>
      </c>
      <c r="S71" s="6" t="s">
        <v>55</v>
      </c>
      <c r="T71" s="6" t="s">
        <v>194</v>
      </c>
      <c r="U71" s="60" t="s">
        <v>57</v>
      </c>
      <c r="V71" s="60" t="s">
        <v>57</v>
      </c>
      <c r="W71" s="60" t="s">
        <v>57</v>
      </c>
      <c r="X71" s="60" t="s">
        <v>57</v>
      </c>
      <c r="Y71" s="60" t="s">
        <v>57</v>
      </c>
      <c r="Z71" s="60" t="s">
        <v>57</v>
      </c>
      <c r="AA71" s="60" t="s">
        <v>57</v>
      </c>
      <c r="AB71" s="60" t="s">
        <v>57</v>
      </c>
      <c r="AC71" s="60" t="s">
        <v>57</v>
      </c>
      <c r="AD71" s="60" t="s">
        <v>57</v>
      </c>
      <c r="AE71" s="60" t="s">
        <v>57</v>
      </c>
      <c r="AF71" s="60" t="s">
        <v>57</v>
      </c>
      <c r="AG71" s="60" t="s">
        <v>57</v>
      </c>
      <c r="AH71" s="60" t="s">
        <v>57</v>
      </c>
      <c r="AI71" s="60" t="s">
        <v>57</v>
      </c>
      <c r="AJ71" s="60" t="s">
        <v>57</v>
      </c>
      <c r="AK71" s="60" t="s">
        <v>57</v>
      </c>
      <c r="AL71" s="60" t="s">
        <v>57</v>
      </c>
      <c r="AM71" s="60" t="s">
        <v>57</v>
      </c>
      <c r="AN71" s="60" t="s">
        <v>57</v>
      </c>
      <c r="AO71" s="60" t="s">
        <v>57</v>
      </c>
      <c r="AP71" s="60"/>
      <c r="AQ71" s="60"/>
      <c r="AR71" s="18" t="s">
        <v>274</v>
      </c>
    </row>
    <row r="72" spans="1:44" s="4" customFormat="1" ht="78" customHeight="1" x14ac:dyDescent="0.3">
      <c r="A72" s="14">
        <v>69</v>
      </c>
      <c r="B72" s="13" t="s">
        <v>44</v>
      </c>
      <c r="C72" s="33" t="s">
        <v>261</v>
      </c>
      <c r="D72" s="32" t="s">
        <v>277</v>
      </c>
      <c r="E72" s="29" t="s">
        <v>278</v>
      </c>
      <c r="F72" s="31" t="s">
        <v>279</v>
      </c>
      <c r="G72" s="29" t="s">
        <v>252</v>
      </c>
      <c r="H72" s="29" t="s">
        <v>100</v>
      </c>
      <c r="I72" s="94" t="s">
        <v>623</v>
      </c>
      <c r="J72" s="29" t="s">
        <v>51</v>
      </c>
      <c r="K72" s="29" t="s">
        <v>153</v>
      </c>
      <c r="L72" s="9" t="s">
        <v>149</v>
      </c>
      <c r="M72" s="8">
        <v>323300</v>
      </c>
      <c r="N72" s="6" t="s">
        <v>54</v>
      </c>
      <c r="O72" s="7">
        <f>M72</f>
        <v>323300</v>
      </c>
      <c r="P72" s="6" t="s">
        <v>54</v>
      </c>
      <c r="Q72" s="6" t="s">
        <v>54</v>
      </c>
      <c r="R72" s="6">
        <f t="shared" si="4"/>
        <v>323300</v>
      </c>
      <c r="S72" s="6" t="s">
        <v>55</v>
      </c>
      <c r="T72" s="6" t="s">
        <v>764</v>
      </c>
      <c r="U72" s="15"/>
      <c r="V72" s="15"/>
      <c r="W72" s="15"/>
      <c r="X72" s="60" t="s">
        <v>57</v>
      </c>
      <c r="Y72" s="15"/>
      <c r="Z72" s="15"/>
      <c r="AA72" s="15"/>
      <c r="AB72" s="15"/>
      <c r="AC72" s="15"/>
      <c r="AD72" s="15"/>
      <c r="AE72" s="15"/>
      <c r="AF72" s="15"/>
      <c r="AG72" s="15"/>
      <c r="AH72" s="15"/>
      <c r="AI72" s="15"/>
      <c r="AJ72" s="15"/>
      <c r="AK72" s="15"/>
      <c r="AL72" s="15"/>
      <c r="AM72" s="15"/>
      <c r="AN72" s="15"/>
      <c r="AO72" s="15"/>
      <c r="AP72" s="65" t="s">
        <v>280</v>
      </c>
      <c r="AQ72" s="65" t="s">
        <v>627</v>
      </c>
      <c r="AR72" s="27" t="s">
        <v>281</v>
      </c>
    </row>
    <row r="73" spans="1:44" s="4" customFormat="1" ht="78" customHeight="1" x14ac:dyDescent="0.3">
      <c r="A73" s="14">
        <v>70</v>
      </c>
      <c r="B73" s="13" t="s">
        <v>44</v>
      </c>
      <c r="C73" s="33" t="s">
        <v>261</v>
      </c>
      <c r="D73" s="32" t="s">
        <v>282</v>
      </c>
      <c r="E73" s="30" t="s">
        <v>283</v>
      </c>
      <c r="F73" s="31" t="s">
        <v>284</v>
      </c>
      <c r="G73" s="30" t="s">
        <v>62</v>
      </c>
      <c r="H73" s="10" t="s">
        <v>265</v>
      </c>
      <c r="I73" s="94" t="s">
        <v>623</v>
      </c>
      <c r="J73" s="30" t="s">
        <v>51</v>
      </c>
      <c r="K73" s="29" t="s">
        <v>153</v>
      </c>
      <c r="L73" s="28" t="s">
        <v>54</v>
      </c>
      <c r="M73" s="8" t="s">
        <v>54</v>
      </c>
      <c r="N73" s="6" t="s">
        <v>54</v>
      </c>
      <c r="O73" s="7" t="str">
        <f t="shared" si="5"/>
        <v>TBC</v>
      </c>
      <c r="P73" s="6" t="s">
        <v>54</v>
      </c>
      <c r="Q73" s="6" t="s">
        <v>54</v>
      </c>
      <c r="R73" s="6" t="str">
        <f t="shared" si="4"/>
        <v>TBC</v>
      </c>
      <c r="S73" s="6" t="s">
        <v>55</v>
      </c>
      <c r="T73" s="6" t="s">
        <v>194</v>
      </c>
      <c r="U73" s="60" t="s">
        <v>57</v>
      </c>
      <c r="V73" s="60" t="s">
        <v>57</v>
      </c>
      <c r="W73" s="60" t="s">
        <v>57</v>
      </c>
      <c r="X73" s="60" t="s">
        <v>57</v>
      </c>
      <c r="Y73" s="60" t="s">
        <v>57</v>
      </c>
      <c r="Z73" s="60" t="s">
        <v>57</v>
      </c>
      <c r="AA73" s="60" t="s">
        <v>57</v>
      </c>
      <c r="AB73" s="60" t="s">
        <v>57</v>
      </c>
      <c r="AC73" s="60" t="s">
        <v>57</v>
      </c>
      <c r="AD73" s="60" t="s">
        <v>57</v>
      </c>
      <c r="AE73" s="60" t="s">
        <v>57</v>
      </c>
      <c r="AF73" s="60" t="s">
        <v>57</v>
      </c>
      <c r="AG73" s="60" t="s">
        <v>57</v>
      </c>
      <c r="AH73" s="60" t="s">
        <v>57</v>
      </c>
      <c r="AI73" s="60" t="s">
        <v>57</v>
      </c>
      <c r="AJ73" s="60" t="s">
        <v>57</v>
      </c>
      <c r="AK73" s="60" t="s">
        <v>57</v>
      </c>
      <c r="AL73" s="60" t="s">
        <v>57</v>
      </c>
      <c r="AM73" s="60" t="s">
        <v>57</v>
      </c>
      <c r="AN73" s="60" t="s">
        <v>57</v>
      </c>
      <c r="AO73" s="60" t="s">
        <v>57</v>
      </c>
      <c r="AP73" s="66"/>
      <c r="AQ73" s="66"/>
      <c r="AR73" s="27" t="s">
        <v>281</v>
      </c>
    </row>
    <row r="74" spans="1:44" s="4" customFormat="1" ht="78" customHeight="1" x14ac:dyDescent="0.3">
      <c r="A74" s="14">
        <v>71</v>
      </c>
      <c r="B74" s="13" t="s">
        <v>44</v>
      </c>
      <c r="C74" s="12" t="s">
        <v>261</v>
      </c>
      <c r="D74" s="11" t="s">
        <v>285</v>
      </c>
      <c r="E74" s="10" t="s">
        <v>286</v>
      </c>
      <c r="F74" s="21" t="s">
        <v>736</v>
      </c>
      <c r="G74" s="10" t="s">
        <v>62</v>
      </c>
      <c r="H74" s="10" t="s">
        <v>84</v>
      </c>
      <c r="I74" s="92" t="s">
        <v>624</v>
      </c>
      <c r="J74" s="10" t="s">
        <v>85</v>
      </c>
      <c r="K74" s="10" t="s">
        <v>153</v>
      </c>
      <c r="L74" s="9" t="s">
        <v>186</v>
      </c>
      <c r="M74" s="9" t="s">
        <v>54</v>
      </c>
      <c r="N74" s="9" t="s">
        <v>54</v>
      </c>
      <c r="O74" s="79">
        <v>1641986.5549999999</v>
      </c>
      <c r="P74" s="9" t="s">
        <v>54</v>
      </c>
      <c r="Q74" s="9" t="s">
        <v>54</v>
      </c>
      <c r="R74" s="9" t="s">
        <v>54</v>
      </c>
      <c r="S74" s="6" t="s">
        <v>55</v>
      </c>
      <c r="T74" s="6" t="s">
        <v>194</v>
      </c>
      <c r="U74" s="60" t="s">
        <v>57</v>
      </c>
      <c r="V74" s="6"/>
      <c r="W74" s="6"/>
      <c r="X74" s="6"/>
      <c r="Y74" s="6"/>
      <c r="Z74" s="6"/>
      <c r="AA74" s="6"/>
      <c r="AB74" s="6"/>
      <c r="AC74" s="6"/>
      <c r="AD74" s="6"/>
      <c r="AE74" s="6"/>
      <c r="AF74" s="6"/>
      <c r="AG74" s="6"/>
      <c r="AH74" s="6"/>
      <c r="AI74" s="6"/>
      <c r="AJ74" s="6"/>
      <c r="AK74" s="6"/>
      <c r="AL74" s="6"/>
      <c r="AM74" s="6"/>
      <c r="AN74" s="6"/>
      <c r="AO74" s="15"/>
      <c r="AP74" s="15"/>
      <c r="AQ74" s="15" t="s">
        <v>633</v>
      </c>
      <c r="AR74" s="18"/>
    </row>
    <row r="75" spans="1:44" s="4" customFormat="1" ht="78" customHeight="1" x14ac:dyDescent="0.3">
      <c r="A75" s="14">
        <v>72</v>
      </c>
      <c r="B75" s="13" t="s">
        <v>44</v>
      </c>
      <c r="C75" s="12" t="s">
        <v>261</v>
      </c>
      <c r="D75" s="11" t="s">
        <v>285</v>
      </c>
      <c r="E75" s="10" t="s">
        <v>287</v>
      </c>
      <c r="F75" s="21" t="s">
        <v>737</v>
      </c>
      <c r="G75" s="10" t="s">
        <v>89</v>
      </c>
      <c r="H75" s="10" t="s">
        <v>90</v>
      </c>
      <c r="I75" s="92" t="s">
        <v>624</v>
      </c>
      <c r="J75" s="10" t="s">
        <v>91</v>
      </c>
      <c r="K75" s="10" t="s">
        <v>153</v>
      </c>
      <c r="L75" s="9" t="s">
        <v>186</v>
      </c>
      <c r="M75" s="9" t="s">
        <v>54</v>
      </c>
      <c r="N75" s="9" t="s">
        <v>54</v>
      </c>
      <c r="O75" s="79">
        <v>1104636.351</v>
      </c>
      <c r="P75" s="9" t="s">
        <v>54</v>
      </c>
      <c r="Q75" s="9" t="s">
        <v>54</v>
      </c>
      <c r="R75" s="9" t="s">
        <v>54</v>
      </c>
      <c r="S75" s="6" t="s">
        <v>55</v>
      </c>
      <c r="T75" s="6" t="s">
        <v>194</v>
      </c>
      <c r="U75" s="60"/>
      <c r="V75" s="60" t="s">
        <v>57</v>
      </c>
      <c r="W75" s="6"/>
      <c r="X75" s="6"/>
      <c r="Y75" s="6"/>
      <c r="Z75" s="6"/>
      <c r="AA75" s="6"/>
      <c r="AB75" s="6"/>
      <c r="AC75" s="6"/>
      <c r="AD75" s="6"/>
      <c r="AE75" s="6"/>
      <c r="AF75" s="6"/>
      <c r="AG75" s="6"/>
      <c r="AH75" s="6"/>
      <c r="AI75" s="6"/>
      <c r="AJ75" s="6"/>
      <c r="AK75" s="6"/>
      <c r="AL75" s="6"/>
      <c r="AM75" s="6"/>
      <c r="AN75" s="6"/>
      <c r="AO75" s="15"/>
      <c r="AP75" s="15"/>
      <c r="AQ75" s="15" t="s">
        <v>633</v>
      </c>
      <c r="AR75" s="18"/>
    </row>
    <row r="76" spans="1:44" s="4" customFormat="1" ht="78" customHeight="1" x14ac:dyDescent="0.3">
      <c r="A76" s="14">
        <v>73</v>
      </c>
      <c r="B76" s="13" t="s">
        <v>44</v>
      </c>
      <c r="C76" s="12" t="s">
        <v>261</v>
      </c>
      <c r="D76" s="11" t="s">
        <v>285</v>
      </c>
      <c r="E76" s="10" t="s">
        <v>288</v>
      </c>
      <c r="F76" s="21" t="s">
        <v>738</v>
      </c>
      <c r="G76" s="10" t="s">
        <v>79</v>
      </c>
      <c r="H76" s="10" t="s">
        <v>68</v>
      </c>
      <c r="I76" s="92" t="s">
        <v>624</v>
      </c>
      <c r="J76" s="10" t="s">
        <v>96</v>
      </c>
      <c r="K76" s="10" t="s">
        <v>153</v>
      </c>
      <c r="L76" s="9" t="s">
        <v>204</v>
      </c>
      <c r="M76" s="9" t="s">
        <v>54</v>
      </c>
      <c r="N76" s="9" t="s">
        <v>54</v>
      </c>
      <c r="O76" s="79">
        <v>815754.48710000003</v>
      </c>
      <c r="P76" s="9" t="s">
        <v>54</v>
      </c>
      <c r="Q76" s="9" t="s">
        <v>54</v>
      </c>
      <c r="R76" s="9" t="s">
        <v>54</v>
      </c>
      <c r="S76" s="6" t="s">
        <v>55</v>
      </c>
      <c r="T76" s="6" t="s">
        <v>194</v>
      </c>
      <c r="U76" s="60"/>
      <c r="V76" s="6"/>
      <c r="W76" s="60" t="s">
        <v>57</v>
      </c>
      <c r="X76" s="6"/>
      <c r="Y76" s="6"/>
      <c r="Z76" s="6"/>
      <c r="AA76" s="6"/>
      <c r="AB76" s="6"/>
      <c r="AC76" s="6"/>
      <c r="AD76" s="6"/>
      <c r="AE76" s="6"/>
      <c r="AF76" s="6"/>
      <c r="AG76" s="6"/>
      <c r="AH76" s="6"/>
      <c r="AI76" s="6"/>
      <c r="AJ76" s="6"/>
      <c r="AK76" s="6"/>
      <c r="AL76" s="6"/>
      <c r="AM76" s="6"/>
      <c r="AN76" s="6"/>
      <c r="AO76" s="15"/>
      <c r="AP76" s="15"/>
      <c r="AQ76" s="15" t="s">
        <v>633</v>
      </c>
      <c r="AR76" s="18"/>
    </row>
    <row r="77" spans="1:44" s="4" customFormat="1" ht="78" customHeight="1" x14ac:dyDescent="0.3">
      <c r="A77" s="14">
        <v>74</v>
      </c>
      <c r="B77" s="13" t="s">
        <v>44</v>
      </c>
      <c r="C77" s="12" t="s">
        <v>261</v>
      </c>
      <c r="D77" s="11" t="s">
        <v>285</v>
      </c>
      <c r="E77" s="10" t="s">
        <v>289</v>
      </c>
      <c r="F77" s="21" t="s">
        <v>739</v>
      </c>
      <c r="G77" s="10" t="s">
        <v>100</v>
      </c>
      <c r="H77" s="10" t="s">
        <v>84</v>
      </c>
      <c r="I77" s="92" t="s">
        <v>624</v>
      </c>
      <c r="J77" s="10" t="s">
        <v>101</v>
      </c>
      <c r="K77" s="10" t="s">
        <v>153</v>
      </c>
      <c r="L77" s="9" t="s">
        <v>206</v>
      </c>
      <c r="M77" s="9" t="s">
        <v>54</v>
      </c>
      <c r="N77" s="9" t="s">
        <v>54</v>
      </c>
      <c r="O77" s="79">
        <v>706488.28969999996</v>
      </c>
      <c r="P77" s="9" t="s">
        <v>54</v>
      </c>
      <c r="Q77" s="9" t="s">
        <v>54</v>
      </c>
      <c r="R77" s="9" t="s">
        <v>54</v>
      </c>
      <c r="S77" s="6" t="s">
        <v>55</v>
      </c>
      <c r="T77" s="6" t="s">
        <v>194</v>
      </c>
      <c r="U77" s="60"/>
      <c r="V77" s="6"/>
      <c r="W77" s="6"/>
      <c r="X77" s="60" t="s">
        <v>57</v>
      </c>
      <c r="Y77" s="6"/>
      <c r="Z77" s="6"/>
      <c r="AA77" s="6"/>
      <c r="AB77" s="6"/>
      <c r="AC77" s="6"/>
      <c r="AD77" s="6"/>
      <c r="AE77" s="6"/>
      <c r="AF77" s="6"/>
      <c r="AG77" s="6"/>
      <c r="AH77" s="6"/>
      <c r="AI77" s="6"/>
      <c r="AJ77" s="6"/>
      <c r="AK77" s="6"/>
      <c r="AL77" s="6"/>
      <c r="AM77" s="6"/>
      <c r="AN77" s="6"/>
      <c r="AO77" s="15"/>
      <c r="AP77" s="15"/>
      <c r="AQ77" s="15" t="s">
        <v>633</v>
      </c>
      <c r="AR77" s="18"/>
    </row>
    <row r="78" spans="1:44" s="4" customFormat="1" ht="78" customHeight="1" x14ac:dyDescent="0.3">
      <c r="A78" s="14">
        <v>75</v>
      </c>
      <c r="B78" s="13" t="s">
        <v>44</v>
      </c>
      <c r="C78" s="12" t="s">
        <v>261</v>
      </c>
      <c r="D78" s="11" t="s">
        <v>285</v>
      </c>
      <c r="E78" s="10" t="s">
        <v>290</v>
      </c>
      <c r="F78" s="21" t="s">
        <v>740</v>
      </c>
      <c r="G78" s="10" t="s">
        <v>137</v>
      </c>
      <c r="H78" s="10" t="s">
        <v>84</v>
      </c>
      <c r="I78" s="92" t="s">
        <v>624</v>
      </c>
      <c r="J78" s="10" t="s">
        <v>162</v>
      </c>
      <c r="K78" s="10" t="s">
        <v>153</v>
      </c>
      <c r="L78" s="9" t="s">
        <v>208</v>
      </c>
      <c r="M78" s="9" t="s">
        <v>54</v>
      </c>
      <c r="N78" s="9" t="s">
        <v>54</v>
      </c>
      <c r="O78" s="79">
        <v>724449.85640000005</v>
      </c>
      <c r="P78" s="9" t="s">
        <v>54</v>
      </c>
      <c r="Q78" s="9" t="s">
        <v>54</v>
      </c>
      <c r="R78" s="9" t="s">
        <v>54</v>
      </c>
      <c r="S78" s="6" t="s">
        <v>55</v>
      </c>
      <c r="T78" s="6" t="s">
        <v>194</v>
      </c>
      <c r="U78" s="60"/>
      <c r="V78" s="6"/>
      <c r="W78" s="6"/>
      <c r="X78" s="6"/>
      <c r="Y78" s="60" t="s">
        <v>57</v>
      </c>
      <c r="Z78" s="6"/>
      <c r="AA78" s="6"/>
      <c r="AB78" s="6"/>
      <c r="AC78" s="6"/>
      <c r="AD78" s="6"/>
      <c r="AE78" s="6"/>
      <c r="AF78" s="6"/>
      <c r="AG78" s="6"/>
      <c r="AH78" s="6"/>
      <c r="AI78" s="6"/>
      <c r="AJ78" s="6"/>
      <c r="AK78" s="6"/>
      <c r="AL78" s="6"/>
      <c r="AM78" s="6"/>
      <c r="AN78" s="6"/>
      <c r="AO78" s="15"/>
      <c r="AP78" s="15"/>
      <c r="AQ78" s="15" t="s">
        <v>633</v>
      </c>
      <c r="AR78" s="18"/>
    </row>
    <row r="79" spans="1:44" s="4" customFormat="1" ht="78" customHeight="1" x14ac:dyDescent="0.3">
      <c r="A79" s="14">
        <v>76</v>
      </c>
      <c r="B79" s="13" t="s">
        <v>44</v>
      </c>
      <c r="C79" s="12" t="s">
        <v>261</v>
      </c>
      <c r="D79" s="11" t="s">
        <v>285</v>
      </c>
      <c r="E79" s="10" t="s">
        <v>291</v>
      </c>
      <c r="F79" s="21" t="s">
        <v>741</v>
      </c>
      <c r="G79" s="10" t="s">
        <v>113</v>
      </c>
      <c r="H79" s="10" t="s">
        <v>113</v>
      </c>
      <c r="I79" s="92" t="s">
        <v>624</v>
      </c>
      <c r="J79" s="10" t="s">
        <v>114</v>
      </c>
      <c r="K79" s="10" t="s">
        <v>153</v>
      </c>
      <c r="L79" s="9" t="s">
        <v>210</v>
      </c>
      <c r="M79" s="9" t="s">
        <v>54</v>
      </c>
      <c r="N79" s="9" t="s">
        <v>54</v>
      </c>
      <c r="O79" s="79">
        <v>484962.30060000002</v>
      </c>
      <c r="P79" s="9" t="s">
        <v>54</v>
      </c>
      <c r="Q79" s="9" t="s">
        <v>54</v>
      </c>
      <c r="R79" s="9" t="s">
        <v>54</v>
      </c>
      <c r="S79" s="6" t="s">
        <v>55</v>
      </c>
      <c r="T79" s="6" t="s">
        <v>194</v>
      </c>
      <c r="U79" s="60"/>
      <c r="V79" s="6"/>
      <c r="W79" s="6"/>
      <c r="X79" s="6"/>
      <c r="Y79" s="6"/>
      <c r="Z79" s="60" t="s">
        <v>57</v>
      </c>
      <c r="AA79" s="6"/>
      <c r="AB79" s="6"/>
      <c r="AC79" s="6"/>
      <c r="AD79" s="6"/>
      <c r="AE79" s="6"/>
      <c r="AF79" s="6"/>
      <c r="AG79" s="6"/>
      <c r="AH79" s="6"/>
      <c r="AI79" s="6"/>
      <c r="AJ79" s="6"/>
      <c r="AK79" s="6"/>
      <c r="AL79" s="6"/>
      <c r="AM79" s="6"/>
      <c r="AN79" s="6"/>
      <c r="AO79" s="15"/>
      <c r="AP79" s="15"/>
      <c r="AQ79" s="15" t="s">
        <v>633</v>
      </c>
      <c r="AR79" s="18"/>
    </row>
    <row r="80" spans="1:44" s="4" customFormat="1" ht="78" customHeight="1" x14ac:dyDescent="0.3">
      <c r="A80" s="14">
        <v>77</v>
      </c>
      <c r="B80" s="13" t="s">
        <v>44</v>
      </c>
      <c r="C80" s="12" t="s">
        <v>261</v>
      </c>
      <c r="D80" s="11" t="s">
        <v>285</v>
      </c>
      <c r="E80" s="10" t="s">
        <v>292</v>
      </c>
      <c r="F80" s="21" t="s">
        <v>742</v>
      </c>
      <c r="G80" s="10" t="s">
        <v>89</v>
      </c>
      <c r="H80" s="10" t="s">
        <v>90</v>
      </c>
      <c r="I80" s="92" t="s">
        <v>624</v>
      </c>
      <c r="J80" s="10" t="s">
        <v>167</v>
      </c>
      <c r="K80" s="10" t="s">
        <v>153</v>
      </c>
      <c r="L80" s="9" t="s">
        <v>210</v>
      </c>
      <c r="M80" s="9" t="s">
        <v>54</v>
      </c>
      <c r="N80" s="9" t="s">
        <v>54</v>
      </c>
      <c r="O80" s="79">
        <v>438561.58659999998</v>
      </c>
      <c r="P80" s="9" t="s">
        <v>54</v>
      </c>
      <c r="Q80" s="9" t="s">
        <v>54</v>
      </c>
      <c r="R80" s="9" t="s">
        <v>54</v>
      </c>
      <c r="S80" s="6" t="s">
        <v>55</v>
      </c>
      <c r="T80" s="6" t="s">
        <v>194</v>
      </c>
      <c r="U80" s="60"/>
      <c r="V80" s="6"/>
      <c r="W80" s="6"/>
      <c r="X80" s="6"/>
      <c r="Y80" s="6"/>
      <c r="Z80" s="6"/>
      <c r="AA80" s="60" t="s">
        <v>57</v>
      </c>
      <c r="AB80" s="6"/>
      <c r="AC80" s="6"/>
      <c r="AD80" s="6"/>
      <c r="AE80" s="6"/>
      <c r="AF80" s="6"/>
      <c r="AG80" s="6"/>
      <c r="AH80" s="6"/>
      <c r="AI80" s="6"/>
      <c r="AJ80" s="6"/>
      <c r="AK80" s="6"/>
      <c r="AL80" s="6"/>
      <c r="AM80" s="6"/>
      <c r="AN80" s="6"/>
      <c r="AO80" s="15"/>
      <c r="AP80" s="15"/>
      <c r="AQ80" s="15" t="s">
        <v>633</v>
      </c>
      <c r="AR80" s="18"/>
    </row>
    <row r="81" spans="1:44" s="4" customFormat="1" ht="78" customHeight="1" x14ac:dyDescent="0.3">
      <c r="A81" s="14">
        <v>78</v>
      </c>
      <c r="B81" s="13" t="s">
        <v>44</v>
      </c>
      <c r="C81" s="12" t="s">
        <v>261</v>
      </c>
      <c r="D81" s="11" t="s">
        <v>285</v>
      </c>
      <c r="E81" s="10" t="s">
        <v>293</v>
      </c>
      <c r="F81" s="21" t="s">
        <v>743</v>
      </c>
      <c r="G81" s="10" t="s">
        <v>49</v>
      </c>
      <c r="H81" s="10" t="s">
        <v>170</v>
      </c>
      <c r="I81" s="92" t="s">
        <v>624</v>
      </c>
      <c r="J81" s="10" t="s">
        <v>171</v>
      </c>
      <c r="K81" s="10" t="s">
        <v>153</v>
      </c>
      <c r="L81" s="9" t="s">
        <v>213</v>
      </c>
      <c r="M81" s="9" t="s">
        <v>54</v>
      </c>
      <c r="N81" s="9" t="s">
        <v>54</v>
      </c>
      <c r="O81" s="79">
        <v>410122.43939999997</v>
      </c>
      <c r="P81" s="9" t="s">
        <v>54</v>
      </c>
      <c r="Q81" s="9" t="s">
        <v>54</v>
      </c>
      <c r="R81" s="9" t="s">
        <v>54</v>
      </c>
      <c r="S81" s="6" t="s">
        <v>55</v>
      </c>
      <c r="T81" s="6" t="s">
        <v>194</v>
      </c>
      <c r="U81" s="60"/>
      <c r="V81" s="6"/>
      <c r="W81" s="6"/>
      <c r="X81" s="6"/>
      <c r="Y81" s="6"/>
      <c r="Z81" s="6"/>
      <c r="AA81" s="6"/>
      <c r="AB81" s="60" t="s">
        <v>57</v>
      </c>
      <c r="AC81" s="6"/>
      <c r="AD81" s="6"/>
      <c r="AE81" s="6"/>
      <c r="AF81" s="6"/>
      <c r="AG81" s="6"/>
      <c r="AH81" s="6"/>
      <c r="AI81" s="6"/>
      <c r="AJ81" s="6"/>
      <c r="AK81" s="6"/>
      <c r="AL81" s="6"/>
      <c r="AM81" s="6"/>
      <c r="AN81" s="6"/>
      <c r="AO81" s="15"/>
      <c r="AP81" s="15"/>
      <c r="AQ81" s="15" t="s">
        <v>633</v>
      </c>
      <c r="AR81" s="18"/>
    </row>
    <row r="82" spans="1:44" s="4" customFormat="1" ht="78" customHeight="1" x14ac:dyDescent="0.3">
      <c r="A82" s="14">
        <v>79</v>
      </c>
      <c r="B82" s="13" t="s">
        <v>44</v>
      </c>
      <c r="C82" s="12" t="s">
        <v>261</v>
      </c>
      <c r="D82" s="11" t="s">
        <v>285</v>
      </c>
      <c r="E82" s="10" t="s">
        <v>294</v>
      </c>
      <c r="F82" s="21" t="s">
        <v>748</v>
      </c>
      <c r="G82" s="10" t="s">
        <v>68</v>
      </c>
      <c r="H82" s="10" t="s">
        <v>69</v>
      </c>
      <c r="I82" s="92" t="s">
        <v>624</v>
      </c>
      <c r="J82" s="10" t="s">
        <v>70</v>
      </c>
      <c r="K82" s="10" t="s">
        <v>153</v>
      </c>
      <c r="L82" s="9" t="s">
        <v>179</v>
      </c>
      <c r="M82" s="9" t="s">
        <v>54</v>
      </c>
      <c r="N82" s="9" t="s">
        <v>54</v>
      </c>
      <c r="O82" s="81">
        <v>1471279.32</v>
      </c>
      <c r="P82" s="9" t="s">
        <v>54</v>
      </c>
      <c r="Q82" s="9" t="s">
        <v>54</v>
      </c>
      <c r="R82" s="9" t="s">
        <v>54</v>
      </c>
      <c r="S82" s="6" t="s">
        <v>55</v>
      </c>
      <c r="T82" s="6" t="s">
        <v>194</v>
      </c>
      <c r="U82" s="60"/>
      <c r="V82" s="6"/>
      <c r="W82" s="6"/>
      <c r="X82" s="6"/>
      <c r="Y82" s="6"/>
      <c r="Z82" s="6"/>
      <c r="AA82" s="6"/>
      <c r="AB82" s="6"/>
      <c r="AC82" s="60" t="s">
        <v>57</v>
      </c>
      <c r="AD82" s="6"/>
      <c r="AE82" s="6"/>
      <c r="AF82" s="6"/>
      <c r="AG82" s="6"/>
      <c r="AH82" s="6"/>
      <c r="AI82" s="6"/>
      <c r="AJ82" s="6"/>
      <c r="AK82" s="6"/>
      <c r="AL82" s="6"/>
      <c r="AM82" s="6"/>
      <c r="AN82" s="6"/>
      <c r="AO82" s="15"/>
      <c r="AP82" s="15"/>
      <c r="AQ82" s="15" t="s">
        <v>634</v>
      </c>
      <c r="AR82" s="18"/>
    </row>
    <row r="83" spans="1:44" s="4" customFormat="1" ht="78" customHeight="1" x14ac:dyDescent="0.3">
      <c r="A83" s="14">
        <v>80</v>
      </c>
      <c r="B83" s="13" t="s">
        <v>44</v>
      </c>
      <c r="C83" s="12" t="s">
        <v>261</v>
      </c>
      <c r="D83" s="11" t="s">
        <v>285</v>
      </c>
      <c r="E83" s="10" t="s">
        <v>295</v>
      </c>
      <c r="F83" s="21" t="s">
        <v>749</v>
      </c>
      <c r="G83" s="10" t="s">
        <v>68</v>
      </c>
      <c r="H83" s="10" t="s">
        <v>69</v>
      </c>
      <c r="I83" s="92" t="s">
        <v>624</v>
      </c>
      <c r="J83" s="10" t="s">
        <v>74</v>
      </c>
      <c r="K83" s="10" t="s">
        <v>153</v>
      </c>
      <c r="L83" s="9" t="s">
        <v>183</v>
      </c>
      <c r="M83" s="9" t="s">
        <v>54</v>
      </c>
      <c r="N83" s="9" t="s">
        <v>54</v>
      </c>
      <c r="O83" s="81">
        <v>1569364.608</v>
      </c>
      <c r="P83" s="9" t="s">
        <v>54</v>
      </c>
      <c r="Q83" s="9" t="s">
        <v>54</v>
      </c>
      <c r="R83" s="9" t="s">
        <v>54</v>
      </c>
      <c r="S83" s="6" t="s">
        <v>55</v>
      </c>
      <c r="T83" s="6" t="s">
        <v>194</v>
      </c>
      <c r="U83" s="60"/>
      <c r="V83" s="6"/>
      <c r="W83" s="6"/>
      <c r="X83" s="6"/>
      <c r="Y83" s="6"/>
      <c r="Z83" s="6"/>
      <c r="AA83" s="6"/>
      <c r="AB83" s="6"/>
      <c r="AC83" s="6"/>
      <c r="AD83" s="60" t="s">
        <v>57</v>
      </c>
      <c r="AE83" s="6"/>
      <c r="AF83" s="6"/>
      <c r="AG83" s="6"/>
      <c r="AH83" s="6"/>
      <c r="AI83" s="6"/>
      <c r="AJ83" s="6"/>
      <c r="AK83" s="6"/>
      <c r="AL83" s="6"/>
      <c r="AM83" s="6"/>
      <c r="AN83" s="6"/>
      <c r="AO83" s="15"/>
      <c r="AP83" s="15"/>
      <c r="AQ83" s="15" t="s">
        <v>634</v>
      </c>
      <c r="AR83" s="18"/>
    </row>
    <row r="84" spans="1:44" s="4" customFormat="1" ht="78" customHeight="1" x14ac:dyDescent="0.3">
      <c r="A84" s="14">
        <v>81</v>
      </c>
      <c r="B84" s="13" t="s">
        <v>44</v>
      </c>
      <c r="C84" s="12" t="s">
        <v>261</v>
      </c>
      <c r="D84" s="11" t="s">
        <v>285</v>
      </c>
      <c r="E84" s="10" t="s">
        <v>296</v>
      </c>
      <c r="F84" s="21" t="s">
        <v>750</v>
      </c>
      <c r="G84" s="21" t="s">
        <v>105</v>
      </c>
      <c r="H84" s="10" t="s">
        <v>69</v>
      </c>
      <c r="I84" s="92" t="s">
        <v>624</v>
      </c>
      <c r="J84" s="10" t="s">
        <v>106</v>
      </c>
      <c r="K84" s="10" t="s">
        <v>153</v>
      </c>
      <c r="L84" s="9" t="s">
        <v>183</v>
      </c>
      <c r="M84" s="9" t="s">
        <v>54</v>
      </c>
      <c r="N84" s="9" t="s">
        <v>54</v>
      </c>
      <c r="O84" s="81">
        <v>2354046.912</v>
      </c>
      <c r="P84" s="9" t="s">
        <v>54</v>
      </c>
      <c r="Q84" s="9" t="s">
        <v>54</v>
      </c>
      <c r="R84" s="9" t="s">
        <v>54</v>
      </c>
      <c r="S84" s="6" t="s">
        <v>55</v>
      </c>
      <c r="T84" s="6" t="s">
        <v>194</v>
      </c>
      <c r="U84" s="60"/>
      <c r="V84" s="6"/>
      <c r="W84" s="6"/>
      <c r="X84" s="6"/>
      <c r="Y84" s="6"/>
      <c r="Z84" s="6"/>
      <c r="AA84" s="6"/>
      <c r="AB84" s="6"/>
      <c r="AC84" s="6"/>
      <c r="AD84" s="6"/>
      <c r="AE84" s="60" t="s">
        <v>57</v>
      </c>
      <c r="AF84" s="6"/>
      <c r="AG84" s="6"/>
      <c r="AH84" s="6"/>
      <c r="AI84" s="6"/>
      <c r="AJ84" s="6"/>
      <c r="AK84" s="6"/>
      <c r="AL84" s="6"/>
      <c r="AM84" s="6"/>
      <c r="AN84" s="6"/>
      <c r="AO84" s="15"/>
      <c r="AP84" s="15"/>
      <c r="AQ84" s="15" t="s">
        <v>634</v>
      </c>
      <c r="AR84" s="18"/>
    </row>
    <row r="85" spans="1:44" s="4" customFormat="1" ht="72" customHeight="1" x14ac:dyDescent="0.3">
      <c r="A85" s="14">
        <v>82</v>
      </c>
      <c r="B85" s="13" t="s">
        <v>44</v>
      </c>
      <c r="C85" s="12" t="s">
        <v>261</v>
      </c>
      <c r="D85" s="11" t="s">
        <v>297</v>
      </c>
      <c r="E85" s="21" t="s">
        <v>744</v>
      </c>
      <c r="F85" s="21" t="s">
        <v>298</v>
      </c>
      <c r="G85" s="10" t="s">
        <v>68</v>
      </c>
      <c r="H85" s="10" t="s">
        <v>69</v>
      </c>
      <c r="I85" s="92" t="s">
        <v>624</v>
      </c>
      <c r="J85" s="10" t="s">
        <v>70</v>
      </c>
      <c r="K85" s="10" t="s">
        <v>299</v>
      </c>
      <c r="L85" s="9" t="s">
        <v>152</v>
      </c>
      <c r="M85" s="8" t="s">
        <v>54</v>
      </c>
      <c r="N85" s="6" t="s">
        <v>54</v>
      </c>
      <c r="O85" s="7" t="str">
        <f t="shared" si="5"/>
        <v>TBC</v>
      </c>
      <c r="P85" s="6" t="s">
        <v>54</v>
      </c>
      <c r="Q85" s="6" t="s">
        <v>54</v>
      </c>
      <c r="R85" s="6" t="str">
        <f t="shared" si="4"/>
        <v>TBC</v>
      </c>
      <c r="S85" s="6" t="s">
        <v>55</v>
      </c>
      <c r="T85" s="6" t="s">
        <v>194</v>
      </c>
      <c r="U85" s="6"/>
      <c r="V85" s="6"/>
      <c r="W85" s="6"/>
      <c r="X85" s="6"/>
      <c r="Y85" s="6"/>
      <c r="Z85" s="6"/>
      <c r="AA85" s="6"/>
      <c r="AB85" s="6"/>
      <c r="AC85" s="60" t="s">
        <v>57</v>
      </c>
      <c r="AD85" s="6"/>
      <c r="AE85" s="6"/>
      <c r="AF85" s="6"/>
      <c r="AG85" s="6"/>
      <c r="AH85" s="6"/>
      <c r="AI85" s="6"/>
      <c r="AJ85" s="6"/>
      <c r="AK85" s="6"/>
      <c r="AL85" s="6"/>
      <c r="AM85" s="6"/>
      <c r="AN85" s="6"/>
      <c r="AO85" s="6"/>
      <c r="AP85" s="6"/>
      <c r="AQ85" s="6"/>
      <c r="AR85" s="5" t="s">
        <v>187</v>
      </c>
    </row>
    <row r="86" spans="1:44" s="4" customFormat="1" ht="72" customHeight="1" x14ac:dyDescent="0.3">
      <c r="A86" s="14">
        <v>83</v>
      </c>
      <c r="B86" s="13" t="s">
        <v>44</v>
      </c>
      <c r="C86" s="12" t="s">
        <v>261</v>
      </c>
      <c r="D86" s="11" t="s">
        <v>297</v>
      </c>
      <c r="E86" s="10" t="s">
        <v>300</v>
      </c>
      <c r="F86" s="10" t="s">
        <v>301</v>
      </c>
      <c r="G86" s="10" t="s">
        <v>122</v>
      </c>
      <c r="H86" s="10" t="s">
        <v>69</v>
      </c>
      <c r="I86" s="92" t="s">
        <v>623</v>
      </c>
      <c r="J86" s="10" t="s">
        <v>302</v>
      </c>
      <c r="K86" s="10" t="s">
        <v>299</v>
      </c>
      <c r="L86" s="9" t="s">
        <v>152</v>
      </c>
      <c r="M86" s="8" t="s">
        <v>54</v>
      </c>
      <c r="N86" s="6" t="s">
        <v>54</v>
      </c>
      <c r="O86" s="7" t="str">
        <f>M86</f>
        <v>TBC</v>
      </c>
      <c r="P86" s="6" t="s">
        <v>54</v>
      </c>
      <c r="Q86" s="6" t="s">
        <v>54</v>
      </c>
      <c r="R86" s="6" t="str">
        <f t="shared" si="4"/>
        <v>TBC</v>
      </c>
      <c r="S86" s="6" t="s">
        <v>55</v>
      </c>
      <c r="T86" s="6" t="s">
        <v>194</v>
      </c>
      <c r="U86" s="6"/>
      <c r="V86" s="6"/>
      <c r="W86" s="6"/>
      <c r="X86" s="6"/>
      <c r="Y86" s="6"/>
      <c r="Z86" s="6"/>
      <c r="AA86" s="6"/>
      <c r="AB86" s="6"/>
      <c r="AC86" s="60" t="s">
        <v>57</v>
      </c>
      <c r="AD86" s="6"/>
      <c r="AE86" s="6"/>
      <c r="AF86" s="6"/>
      <c r="AG86" s="6"/>
      <c r="AH86" s="6"/>
      <c r="AI86" s="6"/>
      <c r="AJ86" s="6"/>
      <c r="AK86" s="6"/>
      <c r="AL86" s="6"/>
      <c r="AM86" s="6"/>
      <c r="AN86" s="6"/>
      <c r="AO86" s="6"/>
      <c r="AP86" s="6"/>
      <c r="AQ86" s="6"/>
      <c r="AR86" s="5" t="s">
        <v>187</v>
      </c>
    </row>
    <row r="87" spans="1:44" s="4" customFormat="1" ht="157.5" x14ac:dyDescent="0.3">
      <c r="A87" s="14">
        <v>84</v>
      </c>
      <c r="B87" s="13" t="s">
        <v>44</v>
      </c>
      <c r="C87" s="12" t="s">
        <v>261</v>
      </c>
      <c r="D87" s="11" t="s">
        <v>297</v>
      </c>
      <c r="E87" s="21" t="s">
        <v>303</v>
      </c>
      <c r="F87" s="21" t="s">
        <v>298</v>
      </c>
      <c r="G87" s="10" t="s">
        <v>68</v>
      </c>
      <c r="H87" s="10" t="s">
        <v>69</v>
      </c>
      <c r="I87" s="92" t="s">
        <v>624</v>
      </c>
      <c r="J87" s="10" t="s">
        <v>74</v>
      </c>
      <c r="K87" s="10" t="s">
        <v>299</v>
      </c>
      <c r="L87" s="9" t="s">
        <v>152</v>
      </c>
      <c r="M87" s="8" t="s">
        <v>54</v>
      </c>
      <c r="N87" s="6" t="s">
        <v>54</v>
      </c>
      <c r="O87" s="7">
        <v>5846560</v>
      </c>
      <c r="P87" s="6" t="s">
        <v>54</v>
      </c>
      <c r="Q87" s="6" t="s">
        <v>54</v>
      </c>
      <c r="R87" s="6">
        <f t="shared" si="4"/>
        <v>5846560</v>
      </c>
      <c r="S87" s="6" t="s">
        <v>55</v>
      </c>
      <c r="T87" s="6" t="s">
        <v>194</v>
      </c>
      <c r="U87" s="6"/>
      <c r="V87" s="6"/>
      <c r="W87" s="6"/>
      <c r="X87" s="6"/>
      <c r="Y87" s="6"/>
      <c r="Z87" s="6"/>
      <c r="AA87" s="6"/>
      <c r="AB87" s="6"/>
      <c r="AC87" s="6"/>
      <c r="AD87" s="60" t="s">
        <v>57</v>
      </c>
      <c r="AE87" s="6"/>
      <c r="AF87" s="6"/>
      <c r="AG87" s="6"/>
      <c r="AH87" s="6"/>
      <c r="AI87" s="6"/>
      <c r="AJ87" s="6"/>
      <c r="AK87" s="6"/>
      <c r="AL87" s="6"/>
      <c r="AM87" s="6"/>
      <c r="AN87" s="6"/>
      <c r="AO87" s="6"/>
      <c r="AP87" s="6"/>
      <c r="AQ87" s="6" t="s">
        <v>746</v>
      </c>
      <c r="AR87" s="5" t="s">
        <v>187</v>
      </c>
    </row>
    <row r="88" spans="1:44" s="4" customFormat="1" ht="157.5" x14ac:dyDescent="0.3">
      <c r="A88" s="14">
        <v>85</v>
      </c>
      <c r="B88" s="13" t="s">
        <v>44</v>
      </c>
      <c r="C88" s="12" t="s">
        <v>261</v>
      </c>
      <c r="D88" s="11" t="s">
        <v>277</v>
      </c>
      <c r="E88" s="10" t="s">
        <v>304</v>
      </c>
      <c r="F88" s="10" t="s">
        <v>305</v>
      </c>
      <c r="G88" s="10" t="s">
        <v>122</v>
      </c>
      <c r="H88" s="10" t="s">
        <v>69</v>
      </c>
      <c r="I88" s="92" t="s">
        <v>623</v>
      </c>
      <c r="J88" s="10" t="s">
        <v>306</v>
      </c>
      <c r="K88" s="10" t="s">
        <v>299</v>
      </c>
      <c r="L88" s="9" t="s">
        <v>152</v>
      </c>
      <c r="M88" s="8" t="s">
        <v>54</v>
      </c>
      <c r="N88" s="6" t="s">
        <v>54</v>
      </c>
      <c r="O88" s="7">
        <v>1542520</v>
      </c>
      <c r="P88" s="6" t="s">
        <v>54</v>
      </c>
      <c r="Q88" s="6" t="s">
        <v>54</v>
      </c>
      <c r="R88" s="6">
        <f t="shared" ref="R88:R95" si="6">O88</f>
        <v>1542520</v>
      </c>
      <c r="S88" s="6" t="s">
        <v>55</v>
      </c>
      <c r="T88" s="6" t="s">
        <v>194</v>
      </c>
      <c r="U88" s="6"/>
      <c r="V88" s="6"/>
      <c r="W88" s="6"/>
      <c r="X88" s="6"/>
      <c r="Y88" s="6"/>
      <c r="Z88" s="6"/>
      <c r="AA88" s="6"/>
      <c r="AB88" s="6"/>
      <c r="AC88" s="6"/>
      <c r="AD88" s="60" t="s">
        <v>57</v>
      </c>
      <c r="AE88" s="60" t="s">
        <v>57</v>
      </c>
      <c r="AF88" s="6"/>
      <c r="AG88" s="6"/>
      <c r="AH88" s="6"/>
      <c r="AI88" s="6"/>
      <c r="AJ88" s="6"/>
      <c r="AK88" s="6"/>
      <c r="AL88" s="6"/>
      <c r="AM88" s="6"/>
      <c r="AN88" s="6"/>
      <c r="AO88" s="6"/>
      <c r="AP88" s="6"/>
      <c r="AQ88" s="6" t="s">
        <v>745</v>
      </c>
      <c r="AR88" s="5" t="s">
        <v>187</v>
      </c>
    </row>
    <row r="89" spans="1:44" s="4" customFormat="1" ht="72" customHeight="1" x14ac:dyDescent="0.3">
      <c r="A89" s="14">
        <v>86</v>
      </c>
      <c r="B89" s="13" t="s">
        <v>44</v>
      </c>
      <c r="C89" s="12" t="s">
        <v>261</v>
      </c>
      <c r="D89" s="11" t="s">
        <v>277</v>
      </c>
      <c r="E89" s="10" t="s">
        <v>307</v>
      </c>
      <c r="F89" s="10" t="s">
        <v>308</v>
      </c>
      <c r="G89" s="10" t="s">
        <v>105</v>
      </c>
      <c r="H89" s="10" t="s">
        <v>69</v>
      </c>
      <c r="I89" s="92" t="s">
        <v>624</v>
      </c>
      <c r="J89" s="10" t="s">
        <v>106</v>
      </c>
      <c r="K89" s="10" t="s">
        <v>299</v>
      </c>
      <c r="L89" s="9" t="s">
        <v>152</v>
      </c>
      <c r="M89" s="8" t="s">
        <v>54</v>
      </c>
      <c r="N89" s="6" t="s">
        <v>54</v>
      </c>
      <c r="O89" s="7" t="str">
        <f t="shared" si="5"/>
        <v>TBC</v>
      </c>
      <c r="P89" s="6" t="s">
        <v>54</v>
      </c>
      <c r="Q89" s="6" t="s">
        <v>54</v>
      </c>
      <c r="R89" s="6" t="str">
        <f t="shared" si="6"/>
        <v>TBC</v>
      </c>
      <c r="S89" s="6" t="s">
        <v>55</v>
      </c>
      <c r="T89" s="6" t="s">
        <v>194</v>
      </c>
      <c r="U89" s="6"/>
      <c r="V89" s="6"/>
      <c r="W89" s="6"/>
      <c r="X89" s="6"/>
      <c r="Y89" s="6"/>
      <c r="Z89" s="6"/>
      <c r="AA89" s="6"/>
      <c r="AB89" s="6"/>
      <c r="AC89" s="6"/>
      <c r="AD89" s="6"/>
      <c r="AE89" s="60" t="s">
        <v>57</v>
      </c>
      <c r="AF89" s="6"/>
      <c r="AG89" s="6"/>
      <c r="AH89" s="6"/>
      <c r="AI89" s="6"/>
      <c r="AJ89" s="6"/>
      <c r="AK89" s="6"/>
      <c r="AL89" s="6"/>
      <c r="AM89" s="6"/>
      <c r="AN89" s="6"/>
      <c r="AO89" s="6"/>
      <c r="AP89" s="6"/>
      <c r="AQ89" s="6"/>
      <c r="AR89" s="5" t="s">
        <v>187</v>
      </c>
    </row>
    <row r="90" spans="1:44" s="4" customFormat="1" ht="72" customHeight="1" x14ac:dyDescent="0.3">
      <c r="A90" s="14">
        <v>87</v>
      </c>
      <c r="B90" s="13" t="s">
        <v>44</v>
      </c>
      <c r="C90" s="12" t="s">
        <v>261</v>
      </c>
      <c r="D90" s="11" t="s">
        <v>297</v>
      </c>
      <c r="E90" s="10" t="s">
        <v>309</v>
      </c>
      <c r="F90" s="10" t="s">
        <v>310</v>
      </c>
      <c r="G90" s="10" t="s">
        <v>105</v>
      </c>
      <c r="H90" s="10" t="s">
        <v>69</v>
      </c>
      <c r="I90" s="92" t="s">
        <v>624</v>
      </c>
      <c r="J90" s="10" t="s">
        <v>106</v>
      </c>
      <c r="K90" s="10" t="s">
        <v>299</v>
      </c>
      <c r="L90" s="9" t="s">
        <v>152</v>
      </c>
      <c r="M90" s="8" t="s">
        <v>54</v>
      </c>
      <c r="N90" s="6" t="s">
        <v>54</v>
      </c>
      <c r="O90" s="7" t="str">
        <f t="shared" si="5"/>
        <v>TBC</v>
      </c>
      <c r="P90" s="6" t="s">
        <v>54</v>
      </c>
      <c r="Q90" s="6" t="s">
        <v>54</v>
      </c>
      <c r="R90" s="6" t="str">
        <f t="shared" si="6"/>
        <v>TBC</v>
      </c>
      <c r="S90" s="6" t="s">
        <v>55</v>
      </c>
      <c r="T90" s="6" t="s">
        <v>194</v>
      </c>
      <c r="U90" s="6"/>
      <c r="V90" s="6"/>
      <c r="W90" s="6"/>
      <c r="X90" s="6"/>
      <c r="Y90" s="6"/>
      <c r="Z90" s="6"/>
      <c r="AA90" s="6"/>
      <c r="AB90" s="6"/>
      <c r="AC90" s="6"/>
      <c r="AD90" s="6"/>
      <c r="AE90" s="60" t="s">
        <v>57</v>
      </c>
      <c r="AF90" s="6"/>
      <c r="AG90" s="6"/>
      <c r="AH90" s="6"/>
      <c r="AI90" s="6"/>
      <c r="AJ90" s="6"/>
      <c r="AK90" s="6"/>
      <c r="AL90" s="6"/>
      <c r="AM90" s="6"/>
      <c r="AN90" s="6"/>
      <c r="AO90" s="6"/>
      <c r="AP90" s="6"/>
      <c r="AQ90" s="6"/>
      <c r="AR90" s="5" t="s">
        <v>187</v>
      </c>
    </row>
    <row r="91" spans="1:44" s="4" customFormat="1" ht="72" customHeight="1" x14ac:dyDescent="0.3">
      <c r="A91" s="14">
        <v>88</v>
      </c>
      <c r="B91" s="13" t="s">
        <v>44</v>
      </c>
      <c r="C91" s="12" t="s">
        <v>261</v>
      </c>
      <c r="D91" s="11" t="s">
        <v>297</v>
      </c>
      <c r="E91" s="21" t="s">
        <v>311</v>
      </c>
      <c r="F91" s="21" t="s">
        <v>312</v>
      </c>
      <c r="G91" s="10" t="s">
        <v>105</v>
      </c>
      <c r="H91" s="10" t="s">
        <v>69</v>
      </c>
      <c r="I91" s="92" t="s">
        <v>624</v>
      </c>
      <c r="J91" s="10" t="s">
        <v>106</v>
      </c>
      <c r="K91" s="10" t="s">
        <v>299</v>
      </c>
      <c r="L91" s="9" t="s">
        <v>152</v>
      </c>
      <c r="M91" s="8" t="s">
        <v>54</v>
      </c>
      <c r="N91" s="6" t="s">
        <v>54</v>
      </c>
      <c r="O91" s="7" t="str">
        <f t="shared" si="5"/>
        <v>TBC</v>
      </c>
      <c r="P91" s="6" t="s">
        <v>54</v>
      </c>
      <c r="Q91" s="6" t="s">
        <v>54</v>
      </c>
      <c r="R91" s="6" t="str">
        <f t="shared" si="6"/>
        <v>TBC</v>
      </c>
      <c r="S91" s="6" t="s">
        <v>55</v>
      </c>
      <c r="T91" s="6" t="s">
        <v>194</v>
      </c>
      <c r="U91" s="6"/>
      <c r="V91" s="6"/>
      <c r="W91" s="6"/>
      <c r="X91" s="6"/>
      <c r="Y91" s="6"/>
      <c r="Z91" s="6"/>
      <c r="AA91" s="6"/>
      <c r="AB91" s="6"/>
      <c r="AC91" s="6"/>
      <c r="AD91" s="6"/>
      <c r="AE91" s="60" t="s">
        <v>57</v>
      </c>
      <c r="AF91" s="6"/>
      <c r="AG91" s="6"/>
      <c r="AH91" s="6"/>
      <c r="AI91" s="6"/>
      <c r="AJ91" s="6"/>
      <c r="AK91" s="6"/>
      <c r="AL91" s="6"/>
      <c r="AM91" s="6"/>
      <c r="AN91" s="6"/>
      <c r="AO91" s="6"/>
      <c r="AP91" s="6"/>
      <c r="AQ91" s="6"/>
      <c r="AR91" s="5" t="s">
        <v>187</v>
      </c>
    </row>
    <row r="92" spans="1:44" s="4" customFormat="1" ht="72" customHeight="1" x14ac:dyDescent="0.3">
      <c r="A92" s="14">
        <v>89</v>
      </c>
      <c r="B92" s="13" t="s">
        <v>44</v>
      </c>
      <c r="C92" s="12" t="s">
        <v>261</v>
      </c>
      <c r="D92" s="11" t="s">
        <v>297</v>
      </c>
      <c r="E92" s="21" t="s">
        <v>635</v>
      </c>
      <c r="F92" s="21" t="s">
        <v>313</v>
      </c>
      <c r="G92" s="21" t="s">
        <v>79</v>
      </c>
      <c r="H92" s="10" t="s">
        <v>68</v>
      </c>
      <c r="I92" s="92" t="s">
        <v>624</v>
      </c>
      <c r="J92" s="10" t="s">
        <v>96</v>
      </c>
      <c r="K92" s="10" t="s">
        <v>299</v>
      </c>
      <c r="L92" s="9" t="s">
        <v>152</v>
      </c>
      <c r="M92" s="8" t="s">
        <v>54</v>
      </c>
      <c r="N92" s="6" t="s">
        <v>54</v>
      </c>
      <c r="O92" s="7" t="str">
        <f t="shared" si="5"/>
        <v>TBC</v>
      </c>
      <c r="P92" s="6" t="s">
        <v>54</v>
      </c>
      <c r="Q92" s="6" t="s">
        <v>54</v>
      </c>
      <c r="R92" s="6" t="str">
        <f t="shared" si="6"/>
        <v>TBC</v>
      </c>
      <c r="S92" s="6" t="s">
        <v>55</v>
      </c>
      <c r="T92" s="6" t="s">
        <v>194</v>
      </c>
      <c r="U92" s="6"/>
      <c r="V92" s="6"/>
      <c r="W92" s="60" t="s">
        <v>57</v>
      </c>
      <c r="X92" s="6"/>
      <c r="Y92" s="6"/>
      <c r="Z92" s="6"/>
      <c r="AA92" s="6"/>
      <c r="AB92" s="6"/>
      <c r="AC92" s="6"/>
      <c r="AD92" s="6"/>
      <c r="AE92" s="6"/>
      <c r="AF92" s="6"/>
      <c r="AG92" s="6"/>
      <c r="AH92" s="6"/>
      <c r="AI92" s="6"/>
      <c r="AJ92" s="6"/>
      <c r="AK92" s="6"/>
      <c r="AL92" s="6"/>
      <c r="AM92" s="6"/>
      <c r="AN92" s="6"/>
      <c r="AO92" s="6"/>
      <c r="AP92" s="6"/>
      <c r="AQ92" s="6"/>
      <c r="AR92" s="5" t="s">
        <v>187</v>
      </c>
    </row>
    <row r="93" spans="1:44" s="4" customFormat="1" ht="72" customHeight="1" x14ac:dyDescent="0.3">
      <c r="A93" s="14">
        <v>90</v>
      </c>
      <c r="B93" s="13" t="s">
        <v>44</v>
      </c>
      <c r="C93" s="12" t="s">
        <v>261</v>
      </c>
      <c r="D93" s="11" t="s">
        <v>297</v>
      </c>
      <c r="E93" s="21" t="s">
        <v>314</v>
      </c>
      <c r="F93" s="21" t="s">
        <v>315</v>
      </c>
      <c r="G93" s="21" t="s">
        <v>100</v>
      </c>
      <c r="H93" s="10" t="s">
        <v>84</v>
      </c>
      <c r="I93" s="92" t="s">
        <v>623</v>
      </c>
      <c r="J93" s="10" t="s">
        <v>101</v>
      </c>
      <c r="K93" s="10" t="s">
        <v>299</v>
      </c>
      <c r="L93" s="9" t="s">
        <v>152</v>
      </c>
      <c r="M93" s="8" t="s">
        <v>54</v>
      </c>
      <c r="N93" s="6" t="s">
        <v>54</v>
      </c>
      <c r="O93" s="7" t="str">
        <f t="shared" ref="O93" si="7">M93</f>
        <v>TBC</v>
      </c>
      <c r="P93" s="6" t="s">
        <v>54</v>
      </c>
      <c r="Q93" s="6" t="s">
        <v>54</v>
      </c>
      <c r="R93" s="6" t="str">
        <f t="shared" si="6"/>
        <v>TBC</v>
      </c>
      <c r="S93" s="6" t="s">
        <v>55</v>
      </c>
      <c r="T93" s="6" t="s">
        <v>194</v>
      </c>
      <c r="U93" s="6"/>
      <c r="V93" s="6"/>
      <c r="W93" s="6"/>
      <c r="X93" s="60" t="s">
        <v>57</v>
      </c>
      <c r="Y93" s="6"/>
      <c r="Z93" s="6"/>
      <c r="AA93" s="6"/>
      <c r="AB93" s="6"/>
      <c r="AC93" s="6"/>
      <c r="AD93" s="6"/>
      <c r="AE93" s="6"/>
      <c r="AF93" s="6"/>
      <c r="AG93" s="6"/>
      <c r="AH93" s="6"/>
      <c r="AI93" s="6"/>
      <c r="AJ93" s="6"/>
      <c r="AK93" s="6"/>
      <c r="AL93" s="6"/>
      <c r="AM93" s="6"/>
      <c r="AN93" s="6"/>
      <c r="AO93" s="6"/>
      <c r="AP93" s="6"/>
      <c r="AQ93" s="6"/>
      <c r="AR93" s="5" t="s">
        <v>187</v>
      </c>
    </row>
    <row r="94" spans="1:44" s="4" customFormat="1" ht="78" customHeight="1" x14ac:dyDescent="0.3">
      <c r="A94" s="14">
        <v>91</v>
      </c>
      <c r="B94" s="13" t="s">
        <v>44</v>
      </c>
      <c r="C94" s="24" t="s">
        <v>316</v>
      </c>
      <c r="D94" s="11" t="s">
        <v>317</v>
      </c>
      <c r="E94" s="10" t="s">
        <v>318</v>
      </c>
      <c r="F94" s="22" t="s">
        <v>319</v>
      </c>
      <c r="G94" s="10" t="s">
        <v>122</v>
      </c>
      <c r="H94" s="10" t="s">
        <v>84</v>
      </c>
      <c r="I94" s="92" t="s">
        <v>623</v>
      </c>
      <c r="J94" s="10" t="s">
        <v>51</v>
      </c>
      <c r="K94" s="26" t="s">
        <v>320</v>
      </c>
      <c r="L94" s="9" t="s">
        <v>149</v>
      </c>
      <c r="M94" s="8" t="s">
        <v>54</v>
      </c>
      <c r="N94" s="6" t="s">
        <v>54</v>
      </c>
      <c r="O94" s="80" t="s">
        <v>321</v>
      </c>
      <c r="P94" s="9" t="s">
        <v>54</v>
      </c>
      <c r="Q94" s="6" t="s">
        <v>54</v>
      </c>
      <c r="R94" s="6" t="str">
        <f t="shared" si="6"/>
        <v xml:space="preserve">To be covered by Affinity Water </v>
      </c>
      <c r="S94" s="6" t="s">
        <v>320</v>
      </c>
      <c r="T94" s="6" t="s">
        <v>764</v>
      </c>
      <c r="U94" s="9"/>
      <c r="V94" s="9"/>
      <c r="W94" s="9"/>
      <c r="X94" s="25"/>
      <c r="Y94" s="25"/>
      <c r="Z94" s="25"/>
      <c r="AA94" s="25"/>
      <c r="AB94" s="25"/>
      <c r="AC94" s="25"/>
      <c r="AD94" s="25"/>
      <c r="AE94" s="25"/>
      <c r="AF94" s="25"/>
      <c r="AG94" s="25"/>
      <c r="AH94" s="25"/>
      <c r="AI94" s="25"/>
      <c r="AJ94" s="25"/>
      <c r="AK94" s="25"/>
      <c r="AL94" s="25"/>
      <c r="AM94" s="25"/>
      <c r="AN94" s="25"/>
      <c r="AO94" s="25"/>
      <c r="AP94" s="25"/>
      <c r="AQ94" s="25"/>
      <c r="AR94" s="18" t="s">
        <v>322</v>
      </c>
    </row>
    <row r="95" spans="1:44" s="4" customFormat="1" ht="78" customHeight="1" x14ac:dyDescent="0.3">
      <c r="A95" s="14">
        <v>92</v>
      </c>
      <c r="B95" s="13" t="s">
        <v>44</v>
      </c>
      <c r="C95" s="24" t="s">
        <v>316</v>
      </c>
      <c r="D95" s="11" t="s">
        <v>317</v>
      </c>
      <c r="E95" s="10" t="s">
        <v>323</v>
      </c>
      <c r="F95" s="20" t="s">
        <v>324</v>
      </c>
      <c r="G95" s="10" t="s">
        <v>122</v>
      </c>
      <c r="H95" s="10" t="s">
        <v>325</v>
      </c>
      <c r="I95" s="92" t="s">
        <v>623</v>
      </c>
      <c r="J95" s="10" t="s">
        <v>51</v>
      </c>
      <c r="K95" s="26" t="s">
        <v>320</v>
      </c>
      <c r="L95" s="9" t="s">
        <v>149</v>
      </c>
      <c r="M95" s="55" t="s">
        <v>54</v>
      </c>
      <c r="N95" s="6" t="s">
        <v>54</v>
      </c>
      <c r="O95" s="80" t="s">
        <v>321</v>
      </c>
      <c r="P95" s="9" t="s">
        <v>54</v>
      </c>
      <c r="Q95" s="6" t="s">
        <v>54</v>
      </c>
      <c r="R95" s="6" t="str">
        <f t="shared" si="6"/>
        <v xml:space="preserve">To be covered by Affinity Water </v>
      </c>
      <c r="S95" s="6" t="s">
        <v>320</v>
      </c>
      <c r="T95" s="6" t="s">
        <v>764</v>
      </c>
      <c r="U95" s="60" t="s">
        <v>57</v>
      </c>
      <c r="V95" s="60" t="s">
        <v>57</v>
      </c>
      <c r="W95" s="9"/>
      <c r="X95" s="25"/>
      <c r="Y95" s="25"/>
      <c r="Z95" s="25"/>
      <c r="AA95" s="60" t="s">
        <v>57</v>
      </c>
      <c r="AB95" s="25"/>
      <c r="AC95" s="25"/>
      <c r="AD95" s="25"/>
      <c r="AE95" s="25"/>
      <c r="AF95" s="60" t="s">
        <v>57</v>
      </c>
      <c r="AG95" s="60" t="s">
        <v>57</v>
      </c>
      <c r="AH95" s="25"/>
      <c r="AI95" s="25"/>
      <c r="AJ95" s="25"/>
      <c r="AK95" s="25"/>
      <c r="AL95" s="25"/>
      <c r="AM95" s="25"/>
      <c r="AN95" s="25"/>
      <c r="AO95" s="60" t="s">
        <v>57</v>
      </c>
      <c r="AP95" s="60"/>
      <c r="AQ95" s="60"/>
      <c r="AR95" s="18" t="s">
        <v>322</v>
      </c>
    </row>
    <row r="96" spans="1:44" s="4" customFormat="1" ht="78" customHeight="1" x14ac:dyDescent="0.3">
      <c r="A96" s="14">
        <v>93</v>
      </c>
      <c r="B96" s="13" t="s">
        <v>44</v>
      </c>
      <c r="C96" s="24" t="s">
        <v>316</v>
      </c>
      <c r="D96" s="11" t="s">
        <v>317</v>
      </c>
      <c r="E96" s="10" t="s">
        <v>326</v>
      </c>
      <c r="F96" s="20" t="s">
        <v>327</v>
      </c>
      <c r="G96" s="10" t="s">
        <v>122</v>
      </c>
      <c r="H96" s="10" t="s">
        <v>123</v>
      </c>
      <c r="I96" s="92" t="s">
        <v>623</v>
      </c>
      <c r="J96" s="10" t="s">
        <v>51</v>
      </c>
      <c r="K96" s="26" t="s">
        <v>320</v>
      </c>
      <c r="L96" s="25" t="s">
        <v>328</v>
      </c>
      <c r="M96" s="55" t="s">
        <v>51</v>
      </c>
      <c r="N96" s="55" t="s">
        <v>51</v>
      </c>
      <c r="O96" s="80" t="s">
        <v>321</v>
      </c>
      <c r="P96" s="9" t="s">
        <v>54</v>
      </c>
      <c r="Q96" s="6" t="s">
        <v>54</v>
      </c>
      <c r="R96" s="25" t="s">
        <v>321</v>
      </c>
      <c r="S96" s="6" t="s">
        <v>320</v>
      </c>
      <c r="T96" s="6" t="s">
        <v>764</v>
      </c>
      <c r="U96" s="60" t="s">
        <v>57</v>
      </c>
      <c r="V96" s="60" t="s">
        <v>57</v>
      </c>
      <c r="W96" s="60" t="s">
        <v>57</v>
      </c>
      <c r="X96" s="60" t="s">
        <v>57</v>
      </c>
      <c r="Y96" s="60" t="s">
        <v>57</v>
      </c>
      <c r="Z96" s="60" t="s">
        <v>57</v>
      </c>
      <c r="AA96" s="60" t="s">
        <v>57</v>
      </c>
      <c r="AB96" s="60" t="s">
        <v>57</v>
      </c>
      <c r="AC96" s="60" t="s">
        <v>57</v>
      </c>
      <c r="AD96" s="60" t="s">
        <v>57</v>
      </c>
      <c r="AE96" s="60" t="s">
        <v>57</v>
      </c>
      <c r="AF96" s="60" t="s">
        <v>57</v>
      </c>
      <c r="AG96" s="60" t="s">
        <v>57</v>
      </c>
      <c r="AH96" s="60" t="s">
        <v>57</v>
      </c>
      <c r="AI96" s="60" t="s">
        <v>57</v>
      </c>
      <c r="AJ96" s="60" t="s">
        <v>57</v>
      </c>
      <c r="AK96" s="60" t="s">
        <v>57</v>
      </c>
      <c r="AL96" s="60" t="s">
        <v>57</v>
      </c>
      <c r="AM96" s="60" t="s">
        <v>57</v>
      </c>
      <c r="AN96" s="60" t="s">
        <v>57</v>
      </c>
      <c r="AO96" s="60" t="s">
        <v>57</v>
      </c>
      <c r="AP96" s="60"/>
      <c r="AQ96" s="60"/>
      <c r="AR96" s="18" t="s">
        <v>329</v>
      </c>
    </row>
    <row r="97" spans="1:44" s="4" customFormat="1" ht="78" customHeight="1" x14ac:dyDescent="0.3">
      <c r="A97" s="14">
        <v>94</v>
      </c>
      <c r="B97" s="13" t="s">
        <v>44</v>
      </c>
      <c r="C97" s="24" t="s">
        <v>316</v>
      </c>
      <c r="D97" s="11" t="s">
        <v>317</v>
      </c>
      <c r="E97" s="10" t="s">
        <v>330</v>
      </c>
      <c r="F97" s="20" t="s">
        <v>331</v>
      </c>
      <c r="G97" s="10" t="s">
        <v>122</v>
      </c>
      <c r="H97" s="10" t="s">
        <v>123</v>
      </c>
      <c r="I97" s="92" t="s">
        <v>623</v>
      </c>
      <c r="J97" s="10" t="s">
        <v>51</v>
      </c>
      <c r="K97" s="26" t="s">
        <v>320</v>
      </c>
      <c r="L97" s="25" t="s">
        <v>328</v>
      </c>
      <c r="M97" s="55" t="s">
        <v>51</v>
      </c>
      <c r="N97" s="55" t="s">
        <v>51</v>
      </c>
      <c r="O97" s="80" t="s">
        <v>321</v>
      </c>
      <c r="P97" s="9" t="s">
        <v>54</v>
      </c>
      <c r="Q97" s="6" t="s">
        <v>54</v>
      </c>
      <c r="R97" s="25" t="s">
        <v>321</v>
      </c>
      <c r="S97" s="6" t="s">
        <v>320</v>
      </c>
      <c r="T97" s="6" t="s">
        <v>764</v>
      </c>
      <c r="U97" s="60" t="s">
        <v>57</v>
      </c>
      <c r="V97" s="60" t="s">
        <v>57</v>
      </c>
      <c r="W97" s="60" t="s">
        <v>57</v>
      </c>
      <c r="X97" s="60" t="s">
        <v>57</v>
      </c>
      <c r="Y97" s="60" t="s">
        <v>57</v>
      </c>
      <c r="Z97" s="60" t="s">
        <v>57</v>
      </c>
      <c r="AA97" s="60" t="s">
        <v>57</v>
      </c>
      <c r="AB97" s="60" t="s">
        <v>57</v>
      </c>
      <c r="AC97" s="60" t="s">
        <v>57</v>
      </c>
      <c r="AD97" s="60" t="s">
        <v>57</v>
      </c>
      <c r="AE97" s="60" t="s">
        <v>57</v>
      </c>
      <c r="AF97" s="60" t="s">
        <v>57</v>
      </c>
      <c r="AG97" s="60" t="s">
        <v>57</v>
      </c>
      <c r="AH97" s="60" t="s">
        <v>57</v>
      </c>
      <c r="AI97" s="60" t="s">
        <v>57</v>
      </c>
      <c r="AJ97" s="60" t="s">
        <v>57</v>
      </c>
      <c r="AK97" s="60" t="s">
        <v>57</v>
      </c>
      <c r="AL97" s="60" t="s">
        <v>57</v>
      </c>
      <c r="AM97" s="60" t="s">
        <v>57</v>
      </c>
      <c r="AN97" s="60" t="s">
        <v>57</v>
      </c>
      <c r="AO97" s="60" t="s">
        <v>57</v>
      </c>
      <c r="AP97" s="60"/>
      <c r="AQ97" s="60"/>
      <c r="AR97" s="18" t="s">
        <v>332</v>
      </c>
    </row>
    <row r="98" spans="1:44" s="4" customFormat="1" ht="78" customHeight="1" x14ac:dyDescent="0.3">
      <c r="A98" s="14">
        <v>95</v>
      </c>
      <c r="B98" s="13" t="s">
        <v>44</v>
      </c>
      <c r="C98" s="24" t="s">
        <v>316</v>
      </c>
      <c r="D98" s="11" t="s">
        <v>317</v>
      </c>
      <c r="E98" s="10" t="s">
        <v>333</v>
      </c>
      <c r="F98" s="20" t="s">
        <v>334</v>
      </c>
      <c r="G98" s="10" t="s">
        <v>122</v>
      </c>
      <c r="H98" s="10" t="s">
        <v>123</v>
      </c>
      <c r="I98" s="92" t="s">
        <v>623</v>
      </c>
      <c r="J98" s="10" t="s">
        <v>51</v>
      </c>
      <c r="K98" s="26" t="s">
        <v>320</v>
      </c>
      <c r="L98" s="25" t="s">
        <v>213</v>
      </c>
      <c r="M98" s="55" t="s">
        <v>51</v>
      </c>
      <c r="N98" s="55" t="s">
        <v>51</v>
      </c>
      <c r="O98" s="80" t="s">
        <v>321</v>
      </c>
      <c r="P98" s="9" t="s">
        <v>54</v>
      </c>
      <c r="Q98" s="6" t="s">
        <v>54</v>
      </c>
      <c r="R98" s="25" t="s">
        <v>321</v>
      </c>
      <c r="S98" s="6" t="s">
        <v>320</v>
      </c>
      <c r="T98" s="6" t="s">
        <v>764</v>
      </c>
      <c r="U98" s="60" t="s">
        <v>57</v>
      </c>
      <c r="V98" s="60" t="s">
        <v>57</v>
      </c>
      <c r="W98" s="60" t="s">
        <v>57</v>
      </c>
      <c r="X98" s="60" t="s">
        <v>57</v>
      </c>
      <c r="Y98" s="60" t="s">
        <v>57</v>
      </c>
      <c r="Z98" s="60" t="s">
        <v>57</v>
      </c>
      <c r="AA98" s="60" t="s">
        <v>57</v>
      </c>
      <c r="AB98" s="60" t="s">
        <v>57</v>
      </c>
      <c r="AC98" s="60" t="s">
        <v>57</v>
      </c>
      <c r="AD98" s="60" t="s">
        <v>57</v>
      </c>
      <c r="AE98" s="60" t="s">
        <v>57</v>
      </c>
      <c r="AF98" s="60" t="s">
        <v>57</v>
      </c>
      <c r="AG98" s="60" t="s">
        <v>57</v>
      </c>
      <c r="AH98" s="60" t="s">
        <v>57</v>
      </c>
      <c r="AI98" s="60" t="s">
        <v>57</v>
      </c>
      <c r="AJ98" s="60" t="s">
        <v>57</v>
      </c>
      <c r="AK98" s="60" t="s">
        <v>57</v>
      </c>
      <c r="AL98" s="60" t="s">
        <v>57</v>
      </c>
      <c r="AM98" s="60" t="s">
        <v>57</v>
      </c>
      <c r="AN98" s="60" t="s">
        <v>57</v>
      </c>
      <c r="AO98" s="60" t="s">
        <v>57</v>
      </c>
      <c r="AP98" s="60"/>
      <c r="AQ98" s="60"/>
      <c r="AR98" s="18" t="s">
        <v>329</v>
      </c>
    </row>
    <row r="99" spans="1:44" s="4" customFormat="1" ht="78" customHeight="1" x14ac:dyDescent="0.3">
      <c r="A99" s="14">
        <v>96</v>
      </c>
      <c r="B99" s="13" t="s">
        <v>44</v>
      </c>
      <c r="C99" s="24" t="s">
        <v>316</v>
      </c>
      <c r="D99" s="11" t="s">
        <v>317</v>
      </c>
      <c r="E99" s="10" t="s">
        <v>335</v>
      </c>
      <c r="F99" s="20" t="s">
        <v>336</v>
      </c>
      <c r="G99" s="10" t="s">
        <v>122</v>
      </c>
      <c r="H99" s="10" t="s">
        <v>123</v>
      </c>
      <c r="I99" s="92" t="s">
        <v>623</v>
      </c>
      <c r="J99" s="10" t="s">
        <v>51</v>
      </c>
      <c r="K99" s="26" t="s">
        <v>320</v>
      </c>
      <c r="L99" s="25" t="s">
        <v>213</v>
      </c>
      <c r="M99" s="55" t="s">
        <v>51</v>
      </c>
      <c r="N99" s="55" t="s">
        <v>51</v>
      </c>
      <c r="O99" s="80" t="s">
        <v>321</v>
      </c>
      <c r="P99" s="9" t="s">
        <v>54</v>
      </c>
      <c r="Q99" s="6" t="s">
        <v>54</v>
      </c>
      <c r="R99" s="25" t="s">
        <v>321</v>
      </c>
      <c r="S99" s="6" t="s">
        <v>320</v>
      </c>
      <c r="T99" s="6" t="s">
        <v>764</v>
      </c>
      <c r="U99" s="60" t="s">
        <v>57</v>
      </c>
      <c r="V99" s="60" t="s">
        <v>57</v>
      </c>
      <c r="W99" s="60" t="s">
        <v>57</v>
      </c>
      <c r="X99" s="60" t="s">
        <v>57</v>
      </c>
      <c r="Y99" s="60" t="s">
        <v>57</v>
      </c>
      <c r="Z99" s="60" t="s">
        <v>57</v>
      </c>
      <c r="AA99" s="60" t="s">
        <v>57</v>
      </c>
      <c r="AB99" s="60" t="s">
        <v>57</v>
      </c>
      <c r="AC99" s="60" t="s">
        <v>57</v>
      </c>
      <c r="AD99" s="60" t="s">
        <v>57</v>
      </c>
      <c r="AE99" s="60" t="s">
        <v>57</v>
      </c>
      <c r="AF99" s="60" t="s">
        <v>57</v>
      </c>
      <c r="AG99" s="60" t="s">
        <v>57</v>
      </c>
      <c r="AH99" s="60" t="s">
        <v>57</v>
      </c>
      <c r="AI99" s="60" t="s">
        <v>57</v>
      </c>
      <c r="AJ99" s="60" t="s">
        <v>57</v>
      </c>
      <c r="AK99" s="60" t="s">
        <v>57</v>
      </c>
      <c r="AL99" s="60" t="s">
        <v>57</v>
      </c>
      <c r="AM99" s="60" t="s">
        <v>57</v>
      </c>
      <c r="AN99" s="60" t="s">
        <v>57</v>
      </c>
      <c r="AO99" s="60" t="s">
        <v>57</v>
      </c>
      <c r="AP99" s="60"/>
      <c r="AQ99" s="60"/>
      <c r="AR99" s="18" t="s">
        <v>332</v>
      </c>
    </row>
    <row r="100" spans="1:44" s="4" customFormat="1" ht="78" customHeight="1" x14ac:dyDescent="0.3">
      <c r="A100" s="14">
        <v>97</v>
      </c>
      <c r="B100" s="13" t="s">
        <v>44</v>
      </c>
      <c r="C100" s="24" t="s">
        <v>316</v>
      </c>
      <c r="D100" s="11" t="s">
        <v>317</v>
      </c>
      <c r="E100" s="10" t="s">
        <v>337</v>
      </c>
      <c r="F100" s="20" t="s">
        <v>338</v>
      </c>
      <c r="G100" s="10" t="s">
        <v>122</v>
      </c>
      <c r="H100" s="10" t="s">
        <v>123</v>
      </c>
      <c r="I100" s="10" t="s">
        <v>623</v>
      </c>
      <c r="J100" s="10" t="s">
        <v>51</v>
      </c>
      <c r="K100" s="26" t="s">
        <v>320</v>
      </c>
      <c r="L100" s="25" t="s">
        <v>149</v>
      </c>
      <c r="M100" s="55" t="s">
        <v>51</v>
      </c>
      <c r="N100" s="55" t="s">
        <v>51</v>
      </c>
      <c r="O100" s="80" t="s">
        <v>321</v>
      </c>
      <c r="P100" s="9" t="s">
        <v>54</v>
      </c>
      <c r="Q100" s="6" t="s">
        <v>54</v>
      </c>
      <c r="R100" s="25" t="s">
        <v>321</v>
      </c>
      <c r="S100" s="6" t="s">
        <v>320</v>
      </c>
      <c r="T100" s="6" t="s">
        <v>764</v>
      </c>
      <c r="U100" s="60" t="s">
        <v>57</v>
      </c>
      <c r="V100" s="60" t="s">
        <v>57</v>
      </c>
      <c r="W100" s="60" t="s">
        <v>57</v>
      </c>
      <c r="X100" s="60" t="s">
        <v>57</v>
      </c>
      <c r="Y100" s="60" t="s">
        <v>57</v>
      </c>
      <c r="Z100" s="60" t="s">
        <v>57</v>
      </c>
      <c r="AA100" s="60" t="s">
        <v>57</v>
      </c>
      <c r="AB100" s="60" t="s">
        <v>57</v>
      </c>
      <c r="AC100" s="60" t="s">
        <v>57</v>
      </c>
      <c r="AD100" s="60" t="s">
        <v>57</v>
      </c>
      <c r="AE100" s="60" t="s">
        <v>57</v>
      </c>
      <c r="AF100" s="60" t="s">
        <v>57</v>
      </c>
      <c r="AG100" s="60" t="s">
        <v>57</v>
      </c>
      <c r="AH100" s="60" t="s">
        <v>57</v>
      </c>
      <c r="AI100" s="60" t="s">
        <v>57</v>
      </c>
      <c r="AJ100" s="60" t="s">
        <v>57</v>
      </c>
      <c r="AK100" s="60" t="s">
        <v>57</v>
      </c>
      <c r="AL100" s="60" t="s">
        <v>57</v>
      </c>
      <c r="AM100" s="60" t="s">
        <v>57</v>
      </c>
      <c r="AN100" s="60" t="s">
        <v>57</v>
      </c>
      <c r="AO100" s="60" t="s">
        <v>57</v>
      </c>
      <c r="AP100" s="60"/>
      <c r="AQ100" s="60"/>
      <c r="AR100" s="18" t="s">
        <v>329</v>
      </c>
    </row>
    <row r="101" spans="1:44" s="4" customFormat="1" ht="78" customHeight="1" x14ac:dyDescent="0.3">
      <c r="A101" s="14">
        <v>98</v>
      </c>
      <c r="B101" s="13" t="s">
        <v>44</v>
      </c>
      <c r="C101" s="24" t="s">
        <v>316</v>
      </c>
      <c r="D101" s="11" t="s">
        <v>339</v>
      </c>
      <c r="E101" s="10" t="s">
        <v>340</v>
      </c>
      <c r="F101" s="20" t="s">
        <v>341</v>
      </c>
      <c r="G101" s="10" t="s">
        <v>122</v>
      </c>
      <c r="H101" s="10" t="s">
        <v>123</v>
      </c>
      <c r="I101" s="10" t="s">
        <v>623</v>
      </c>
      <c r="J101" s="10" t="s">
        <v>51</v>
      </c>
      <c r="K101" s="26" t="s">
        <v>342</v>
      </c>
      <c r="L101" s="25" t="s">
        <v>343</v>
      </c>
      <c r="M101" s="55" t="s">
        <v>51</v>
      </c>
      <c r="N101" s="55" t="s">
        <v>51</v>
      </c>
      <c r="O101" s="80" t="s">
        <v>344</v>
      </c>
      <c r="P101" s="9" t="s">
        <v>54</v>
      </c>
      <c r="Q101" s="6" t="s">
        <v>54</v>
      </c>
      <c r="R101" s="25" t="s">
        <v>344</v>
      </c>
      <c r="S101" s="6" t="s">
        <v>342</v>
      </c>
      <c r="T101" s="6" t="s">
        <v>764</v>
      </c>
      <c r="U101" s="60" t="s">
        <v>57</v>
      </c>
      <c r="V101" s="60" t="s">
        <v>57</v>
      </c>
      <c r="W101" s="60" t="s">
        <v>57</v>
      </c>
      <c r="X101" s="60" t="s">
        <v>57</v>
      </c>
      <c r="Y101" s="60" t="s">
        <v>57</v>
      </c>
      <c r="Z101" s="60" t="s">
        <v>57</v>
      </c>
      <c r="AA101" s="60" t="s">
        <v>57</v>
      </c>
      <c r="AB101" s="60" t="s">
        <v>57</v>
      </c>
      <c r="AC101" s="60" t="s">
        <v>57</v>
      </c>
      <c r="AD101" s="60" t="s">
        <v>57</v>
      </c>
      <c r="AE101" s="60" t="s">
        <v>57</v>
      </c>
      <c r="AF101" s="60" t="s">
        <v>57</v>
      </c>
      <c r="AG101" s="60" t="s">
        <v>57</v>
      </c>
      <c r="AH101" s="60" t="s">
        <v>57</v>
      </c>
      <c r="AI101" s="60" t="s">
        <v>57</v>
      </c>
      <c r="AJ101" s="60" t="s">
        <v>57</v>
      </c>
      <c r="AK101" s="60" t="s">
        <v>57</v>
      </c>
      <c r="AL101" s="60" t="s">
        <v>57</v>
      </c>
      <c r="AM101" s="60" t="s">
        <v>57</v>
      </c>
      <c r="AN101" s="60" t="s">
        <v>57</v>
      </c>
      <c r="AO101" s="60" t="s">
        <v>57</v>
      </c>
      <c r="AP101" s="60"/>
      <c r="AQ101" s="60"/>
      <c r="AR101" s="18" t="s">
        <v>345</v>
      </c>
    </row>
    <row r="102" spans="1:44" s="4" customFormat="1" ht="78" customHeight="1" x14ac:dyDescent="0.3">
      <c r="A102" s="14">
        <v>99</v>
      </c>
      <c r="B102" s="13" t="s">
        <v>44</v>
      </c>
      <c r="C102" s="24" t="s">
        <v>316</v>
      </c>
      <c r="D102" s="11" t="s">
        <v>339</v>
      </c>
      <c r="E102" s="10" t="s">
        <v>346</v>
      </c>
      <c r="F102" s="20" t="s">
        <v>347</v>
      </c>
      <c r="G102" s="10" t="s">
        <v>122</v>
      </c>
      <c r="H102" s="10" t="s">
        <v>123</v>
      </c>
      <c r="I102" s="10" t="s">
        <v>623</v>
      </c>
      <c r="J102" s="10" t="s">
        <v>51</v>
      </c>
      <c r="K102" s="26" t="s">
        <v>342</v>
      </c>
      <c r="L102" s="25" t="s">
        <v>343</v>
      </c>
      <c r="M102" s="55" t="s">
        <v>51</v>
      </c>
      <c r="N102" s="55" t="s">
        <v>51</v>
      </c>
      <c r="O102" s="80" t="s">
        <v>344</v>
      </c>
      <c r="P102" s="9" t="s">
        <v>54</v>
      </c>
      <c r="Q102" s="6" t="s">
        <v>54</v>
      </c>
      <c r="R102" s="25" t="s">
        <v>344</v>
      </c>
      <c r="S102" s="6" t="s">
        <v>342</v>
      </c>
      <c r="T102" s="6" t="s">
        <v>764</v>
      </c>
      <c r="U102" s="60" t="s">
        <v>57</v>
      </c>
      <c r="V102" s="60" t="s">
        <v>57</v>
      </c>
      <c r="W102" s="60" t="s">
        <v>57</v>
      </c>
      <c r="X102" s="60" t="s">
        <v>57</v>
      </c>
      <c r="Y102" s="60" t="s">
        <v>57</v>
      </c>
      <c r="Z102" s="60" t="s">
        <v>57</v>
      </c>
      <c r="AA102" s="60" t="s">
        <v>57</v>
      </c>
      <c r="AB102" s="60" t="s">
        <v>57</v>
      </c>
      <c r="AC102" s="60" t="s">
        <v>57</v>
      </c>
      <c r="AD102" s="60" t="s">
        <v>57</v>
      </c>
      <c r="AE102" s="60" t="s">
        <v>57</v>
      </c>
      <c r="AF102" s="60" t="s">
        <v>57</v>
      </c>
      <c r="AG102" s="60" t="s">
        <v>57</v>
      </c>
      <c r="AH102" s="60" t="s">
        <v>57</v>
      </c>
      <c r="AI102" s="60" t="s">
        <v>57</v>
      </c>
      <c r="AJ102" s="60" t="s">
        <v>57</v>
      </c>
      <c r="AK102" s="60" t="s">
        <v>57</v>
      </c>
      <c r="AL102" s="60" t="s">
        <v>57</v>
      </c>
      <c r="AM102" s="60" t="s">
        <v>57</v>
      </c>
      <c r="AN102" s="60" t="s">
        <v>57</v>
      </c>
      <c r="AO102" s="60" t="s">
        <v>57</v>
      </c>
      <c r="AP102" s="60"/>
      <c r="AQ102" s="60"/>
      <c r="AR102" s="18" t="s">
        <v>345</v>
      </c>
    </row>
    <row r="103" spans="1:44" s="4" customFormat="1" ht="78" customHeight="1" x14ac:dyDescent="0.3">
      <c r="A103" s="14">
        <v>100</v>
      </c>
      <c r="B103" s="13" t="s">
        <v>44</v>
      </c>
      <c r="C103" s="24" t="s">
        <v>316</v>
      </c>
      <c r="D103" s="11" t="s">
        <v>339</v>
      </c>
      <c r="E103" s="10" t="s">
        <v>348</v>
      </c>
      <c r="F103" s="20" t="s">
        <v>349</v>
      </c>
      <c r="G103" s="10" t="s">
        <v>122</v>
      </c>
      <c r="H103" s="10" t="s">
        <v>123</v>
      </c>
      <c r="I103" s="10" t="s">
        <v>623</v>
      </c>
      <c r="J103" s="10" t="s">
        <v>51</v>
      </c>
      <c r="K103" s="26" t="s">
        <v>342</v>
      </c>
      <c r="L103" s="25" t="s">
        <v>54</v>
      </c>
      <c r="M103" s="55" t="s">
        <v>51</v>
      </c>
      <c r="N103" s="55" t="s">
        <v>51</v>
      </c>
      <c r="O103" s="80" t="s">
        <v>344</v>
      </c>
      <c r="P103" s="9" t="s">
        <v>54</v>
      </c>
      <c r="Q103" s="6" t="s">
        <v>54</v>
      </c>
      <c r="R103" s="25" t="s">
        <v>344</v>
      </c>
      <c r="S103" s="6" t="s">
        <v>342</v>
      </c>
      <c r="T103" s="6" t="s">
        <v>764</v>
      </c>
      <c r="U103" s="60" t="s">
        <v>57</v>
      </c>
      <c r="V103" s="60" t="s">
        <v>57</v>
      </c>
      <c r="W103" s="60" t="s">
        <v>57</v>
      </c>
      <c r="X103" s="60" t="s">
        <v>57</v>
      </c>
      <c r="Y103" s="60" t="s">
        <v>57</v>
      </c>
      <c r="Z103" s="60" t="s">
        <v>57</v>
      </c>
      <c r="AA103" s="60" t="s">
        <v>57</v>
      </c>
      <c r="AB103" s="60" t="s">
        <v>57</v>
      </c>
      <c r="AC103" s="60" t="s">
        <v>57</v>
      </c>
      <c r="AD103" s="60" t="s">
        <v>57</v>
      </c>
      <c r="AE103" s="60" t="s">
        <v>57</v>
      </c>
      <c r="AF103" s="60" t="s">
        <v>57</v>
      </c>
      <c r="AG103" s="60" t="s">
        <v>57</v>
      </c>
      <c r="AH103" s="60" t="s">
        <v>57</v>
      </c>
      <c r="AI103" s="60" t="s">
        <v>57</v>
      </c>
      <c r="AJ103" s="60" t="s">
        <v>57</v>
      </c>
      <c r="AK103" s="60" t="s">
        <v>57</v>
      </c>
      <c r="AL103" s="60" t="s">
        <v>57</v>
      </c>
      <c r="AM103" s="60" t="s">
        <v>57</v>
      </c>
      <c r="AN103" s="60" t="s">
        <v>57</v>
      </c>
      <c r="AO103" s="60" t="s">
        <v>57</v>
      </c>
      <c r="AP103" s="60"/>
      <c r="AQ103" s="60"/>
      <c r="AR103" s="18" t="s">
        <v>345</v>
      </c>
    </row>
    <row r="104" spans="1:44" s="4" customFormat="1" ht="78" customHeight="1" x14ac:dyDescent="0.3">
      <c r="A104" s="14">
        <v>101</v>
      </c>
      <c r="B104" s="13" t="s">
        <v>44</v>
      </c>
      <c r="C104" s="24" t="s">
        <v>316</v>
      </c>
      <c r="D104" s="11" t="s">
        <v>350</v>
      </c>
      <c r="E104" s="10" t="s">
        <v>351</v>
      </c>
      <c r="F104" s="20" t="s">
        <v>352</v>
      </c>
      <c r="G104" s="10" t="s">
        <v>122</v>
      </c>
      <c r="H104" s="10" t="s">
        <v>69</v>
      </c>
      <c r="I104" s="10" t="s">
        <v>628</v>
      </c>
      <c r="J104" s="10" t="s">
        <v>51</v>
      </c>
      <c r="K104" s="26" t="s">
        <v>353</v>
      </c>
      <c r="L104" s="25" t="s">
        <v>354</v>
      </c>
      <c r="M104" s="6">
        <v>1000000</v>
      </c>
      <c r="N104" s="6">
        <v>2000000</v>
      </c>
      <c r="O104" s="6">
        <f>(M104 + N104) / 2</f>
        <v>1500000</v>
      </c>
      <c r="P104" s="63" t="s">
        <v>54</v>
      </c>
      <c r="Q104" s="6" t="s">
        <v>54</v>
      </c>
      <c r="R104" s="6">
        <f>O104</f>
        <v>1500000</v>
      </c>
      <c r="S104" s="6" t="s">
        <v>353</v>
      </c>
      <c r="T104" s="6" t="s">
        <v>764</v>
      </c>
      <c r="U104" s="9"/>
      <c r="V104" s="9"/>
      <c r="W104" s="9"/>
      <c r="X104" s="25"/>
      <c r="Y104" s="25"/>
      <c r="Z104" s="25"/>
      <c r="AA104" s="25"/>
      <c r="AB104" s="25"/>
      <c r="AC104" s="60" t="s">
        <v>57</v>
      </c>
      <c r="AD104" s="60" t="s">
        <v>57</v>
      </c>
      <c r="AE104" s="60" t="s">
        <v>57</v>
      </c>
      <c r="AF104" s="25"/>
      <c r="AG104" s="25"/>
      <c r="AH104" s="25"/>
      <c r="AI104" s="25"/>
      <c r="AJ104" s="25"/>
      <c r="AK104" s="25"/>
      <c r="AL104" s="25"/>
      <c r="AM104" s="25"/>
      <c r="AN104" s="25"/>
      <c r="AO104" s="25"/>
      <c r="AP104" s="25"/>
      <c r="AQ104" s="25" t="s">
        <v>639</v>
      </c>
      <c r="AR104" s="18" t="s">
        <v>355</v>
      </c>
    </row>
    <row r="105" spans="1:44" s="4" customFormat="1" ht="78" customHeight="1" x14ac:dyDescent="0.3">
      <c r="A105" s="14">
        <v>102</v>
      </c>
      <c r="B105" s="13" t="s">
        <v>44</v>
      </c>
      <c r="C105" s="24" t="s">
        <v>316</v>
      </c>
      <c r="D105" s="11" t="s">
        <v>356</v>
      </c>
      <c r="E105" s="10" t="s">
        <v>357</v>
      </c>
      <c r="F105" s="20" t="s">
        <v>358</v>
      </c>
      <c r="G105" s="10" t="s">
        <v>122</v>
      </c>
      <c r="H105" s="10" t="s">
        <v>123</v>
      </c>
      <c r="I105" s="10" t="s">
        <v>623</v>
      </c>
      <c r="J105" s="10" t="s">
        <v>51</v>
      </c>
      <c r="K105" s="26" t="s">
        <v>359</v>
      </c>
      <c r="L105" s="9" t="s">
        <v>149</v>
      </c>
      <c r="M105" s="55" t="s">
        <v>51</v>
      </c>
      <c r="N105" s="55" t="s">
        <v>51</v>
      </c>
      <c r="O105" s="80" t="s">
        <v>360</v>
      </c>
      <c r="P105" s="9" t="s">
        <v>54</v>
      </c>
      <c r="Q105" s="6" t="s">
        <v>54</v>
      </c>
      <c r="R105" s="25" t="s">
        <v>360</v>
      </c>
      <c r="S105" s="6" t="s">
        <v>359</v>
      </c>
      <c r="T105" s="6" t="s">
        <v>764</v>
      </c>
      <c r="U105" s="60" t="s">
        <v>57</v>
      </c>
      <c r="V105" s="60" t="s">
        <v>57</v>
      </c>
      <c r="W105" s="60" t="s">
        <v>57</v>
      </c>
      <c r="X105" s="60" t="s">
        <v>57</v>
      </c>
      <c r="Y105" s="60" t="s">
        <v>57</v>
      </c>
      <c r="Z105" s="60" t="s">
        <v>57</v>
      </c>
      <c r="AA105" s="60" t="s">
        <v>57</v>
      </c>
      <c r="AB105" s="60" t="s">
        <v>57</v>
      </c>
      <c r="AC105" s="60" t="s">
        <v>57</v>
      </c>
      <c r="AD105" s="60" t="s">
        <v>57</v>
      </c>
      <c r="AE105" s="60" t="s">
        <v>57</v>
      </c>
      <c r="AF105" s="60" t="s">
        <v>57</v>
      </c>
      <c r="AG105" s="60" t="s">
        <v>57</v>
      </c>
      <c r="AH105" s="60" t="s">
        <v>57</v>
      </c>
      <c r="AI105" s="60" t="s">
        <v>57</v>
      </c>
      <c r="AJ105" s="60" t="s">
        <v>57</v>
      </c>
      <c r="AK105" s="60" t="s">
        <v>57</v>
      </c>
      <c r="AL105" s="60" t="s">
        <v>57</v>
      </c>
      <c r="AM105" s="60" t="s">
        <v>57</v>
      </c>
      <c r="AN105" s="60" t="s">
        <v>57</v>
      </c>
      <c r="AO105" s="60" t="s">
        <v>57</v>
      </c>
      <c r="AP105" s="60"/>
      <c r="AQ105" s="60"/>
      <c r="AR105" s="18" t="s">
        <v>355</v>
      </c>
    </row>
    <row r="106" spans="1:44" s="4" customFormat="1" ht="78" customHeight="1" x14ac:dyDescent="0.3">
      <c r="A106" s="14">
        <v>103</v>
      </c>
      <c r="B106" s="13" t="s">
        <v>44</v>
      </c>
      <c r="C106" s="24" t="s">
        <v>316</v>
      </c>
      <c r="D106" s="11" t="s">
        <v>356</v>
      </c>
      <c r="E106" s="10" t="s">
        <v>361</v>
      </c>
      <c r="F106" s="20" t="s">
        <v>596</v>
      </c>
      <c r="G106" s="10" t="s">
        <v>62</v>
      </c>
      <c r="H106" s="10" t="s">
        <v>84</v>
      </c>
      <c r="I106" s="10" t="s">
        <v>623</v>
      </c>
      <c r="J106" s="10" t="s">
        <v>51</v>
      </c>
      <c r="K106" s="26" t="s">
        <v>359</v>
      </c>
      <c r="L106" s="25" t="s">
        <v>54</v>
      </c>
      <c r="M106" s="55" t="s">
        <v>51</v>
      </c>
      <c r="N106" s="55" t="s">
        <v>51</v>
      </c>
      <c r="O106" s="80">
        <v>3500000</v>
      </c>
      <c r="P106" s="9" t="s">
        <v>54</v>
      </c>
      <c r="Q106" s="6" t="s">
        <v>54</v>
      </c>
      <c r="R106" s="6">
        <f>O106</f>
        <v>3500000</v>
      </c>
      <c r="S106" s="6" t="s">
        <v>359</v>
      </c>
      <c r="T106" s="6" t="s">
        <v>764</v>
      </c>
      <c r="U106" s="60" t="s">
        <v>57</v>
      </c>
      <c r="V106" s="9"/>
      <c r="W106" s="9"/>
      <c r="X106" s="60" t="s">
        <v>57</v>
      </c>
      <c r="Y106" s="60" t="s">
        <v>57</v>
      </c>
      <c r="Z106" s="25"/>
      <c r="AA106" s="25"/>
      <c r="AB106" s="25"/>
      <c r="AC106" s="25"/>
      <c r="AD106" s="25"/>
      <c r="AE106" s="25"/>
      <c r="AF106" s="25"/>
      <c r="AG106" s="25"/>
      <c r="AH106" s="25"/>
      <c r="AI106" s="25"/>
      <c r="AJ106" s="25"/>
      <c r="AK106" s="25"/>
      <c r="AL106" s="25"/>
      <c r="AM106" s="25"/>
      <c r="AN106" s="25"/>
      <c r="AO106" s="60" t="s">
        <v>57</v>
      </c>
      <c r="AP106" s="60"/>
      <c r="AQ106" s="25" t="s">
        <v>639</v>
      </c>
      <c r="AR106" s="18" t="s">
        <v>355</v>
      </c>
    </row>
    <row r="107" spans="1:44" s="4" customFormat="1" ht="78" customHeight="1" x14ac:dyDescent="0.3">
      <c r="A107" s="14">
        <v>104</v>
      </c>
      <c r="B107" s="13" t="s">
        <v>44</v>
      </c>
      <c r="C107" s="24" t="s">
        <v>316</v>
      </c>
      <c r="D107" s="11" t="s">
        <v>356</v>
      </c>
      <c r="E107" s="21" t="s">
        <v>598</v>
      </c>
      <c r="F107" s="20" t="s">
        <v>599</v>
      </c>
      <c r="G107" s="10" t="s">
        <v>600</v>
      </c>
      <c r="H107" s="10" t="s">
        <v>600</v>
      </c>
      <c r="I107" s="10" t="s">
        <v>623</v>
      </c>
      <c r="J107" s="10" t="s">
        <v>51</v>
      </c>
      <c r="K107" s="26" t="s">
        <v>359</v>
      </c>
      <c r="L107" s="25" t="s">
        <v>54</v>
      </c>
      <c r="M107" s="75">
        <v>2500000</v>
      </c>
      <c r="N107" s="75">
        <v>3000000</v>
      </c>
      <c r="O107" s="80">
        <v>2750000</v>
      </c>
      <c r="P107" s="9" t="s">
        <v>54</v>
      </c>
      <c r="Q107" s="6" t="s">
        <v>54</v>
      </c>
      <c r="R107" s="6">
        <f>O107</f>
        <v>2750000</v>
      </c>
      <c r="S107" s="6" t="s">
        <v>359</v>
      </c>
      <c r="T107" s="6" t="s">
        <v>764</v>
      </c>
      <c r="U107" s="60"/>
      <c r="V107" s="9"/>
      <c r="W107" s="9"/>
      <c r="X107" s="60"/>
      <c r="Y107" s="60"/>
      <c r="Z107" s="25"/>
      <c r="AA107" s="25"/>
      <c r="AB107" s="25"/>
      <c r="AC107" s="25"/>
      <c r="AD107" s="25"/>
      <c r="AE107" s="25"/>
      <c r="AF107" s="25"/>
      <c r="AG107" s="25"/>
      <c r="AH107" s="25"/>
      <c r="AI107" s="25"/>
      <c r="AJ107" s="25"/>
      <c r="AK107" s="25"/>
      <c r="AL107" s="25"/>
      <c r="AM107" s="25"/>
      <c r="AN107" s="25"/>
      <c r="AO107" s="60"/>
      <c r="AP107" s="60"/>
      <c r="AQ107" s="25" t="s">
        <v>639</v>
      </c>
      <c r="AR107" s="18"/>
    </row>
    <row r="108" spans="1:44" s="4" customFormat="1" ht="78" customHeight="1" x14ac:dyDescent="0.3">
      <c r="A108" s="14">
        <v>105</v>
      </c>
      <c r="B108" s="13" t="s">
        <v>44</v>
      </c>
      <c r="C108" s="24" t="s">
        <v>316</v>
      </c>
      <c r="D108" s="11" t="s">
        <v>356</v>
      </c>
      <c r="E108" s="10" t="s">
        <v>362</v>
      </c>
      <c r="F108" s="20" t="s">
        <v>597</v>
      </c>
      <c r="G108" s="10" t="s">
        <v>62</v>
      </c>
      <c r="H108" s="10" t="s">
        <v>84</v>
      </c>
      <c r="I108" s="10" t="s">
        <v>623</v>
      </c>
      <c r="J108" s="10" t="s">
        <v>51</v>
      </c>
      <c r="K108" s="26" t="s">
        <v>359</v>
      </c>
      <c r="L108" s="25" t="s">
        <v>54</v>
      </c>
      <c r="M108" s="55" t="s">
        <v>51</v>
      </c>
      <c r="N108" s="55" t="s">
        <v>51</v>
      </c>
      <c r="O108" s="80">
        <v>3500000</v>
      </c>
      <c r="P108" s="9" t="s">
        <v>54</v>
      </c>
      <c r="Q108" s="6" t="s">
        <v>54</v>
      </c>
      <c r="R108" s="6">
        <f>O108</f>
        <v>3500000</v>
      </c>
      <c r="S108" s="6" t="s">
        <v>359</v>
      </c>
      <c r="T108" s="6" t="s">
        <v>764</v>
      </c>
      <c r="U108" s="60" t="s">
        <v>57</v>
      </c>
      <c r="V108" s="9"/>
      <c r="W108" s="9"/>
      <c r="X108" s="60" t="s">
        <v>57</v>
      </c>
      <c r="Y108" s="60" t="s">
        <v>57</v>
      </c>
      <c r="Z108" s="25"/>
      <c r="AA108" s="25"/>
      <c r="AB108" s="25"/>
      <c r="AC108" s="25"/>
      <c r="AD108" s="25"/>
      <c r="AE108" s="25"/>
      <c r="AF108" s="25"/>
      <c r="AG108" s="25"/>
      <c r="AH108" s="25"/>
      <c r="AI108" s="25"/>
      <c r="AJ108" s="25"/>
      <c r="AK108" s="25"/>
      <c r="AL108" s="25"/>
      <c r="AM108" s="25"/>
      <c r="AN108" s="25"/>
      <c r="AO108" s="60" t="s">
        <v>57</v>
      </c>
      <c r="AP108" s="60"/>
      <c r="AQ108" s="25" t="s">
        <v>639</v>
      </c>
      <c r="AR108" s="18" t="s">
        <v>355</v>
      </c>
    </row>
    <row r="109" spans="1:44" s="4" customFormat="1" ht="78" customHeight="1" x14ac:dyDescent="0.3">
      <c r="A109" s="14">
        <v>106</v>
      </c>
      <c r="B109" s="13" t="s">
        <v>44</v>
      </c>
      <c r="C109" s="24" t="s">
        <v>316</v>
      </c>
      <c r="D109" s="11" t="s">
        <v>356</v>
      </c>
      <c r="E109" s="10" t="s">
        <v>363</v>
      </c>
      <c r="F109" s="20" t="s">
        <v>364</v>
      </c>
      <c r="G109" s="10" t="s">
        <v>122</v>
      </c>
      <c r="H109" s="10" t="s">
        <v>365</v>
      </c>
      <c r="I109" s="10" t="s">
        <v>623</v>
      </c>
      <c r="J109" s="10" t="s">
        <v>51</v>
      </c>
      <c r="K109" s="26" t="s">
        <v>359</v>
      </c>
      <c r="L109" s="25" t="s">
        <v>54</v>
      </c>
      <c r="M109" s="55" t="s">
        <v>51</v>
      </c>
      <c r="N109" s="55" t="s">
        <v>51</v>
      </c>
      <c r="O109" s="80" t="s">
        <v>360</v>
      </c>
      <c r="P109" s="9" t="s">
        <v>54</v>
      </c>
      <c r="Q109" s="6" t="s">
        <v>54</v>
      </c>
      <c r="R109" s="6" t="str">
        <f>O109</f>
        <v>To be covered by UKPN</v>
      </c>
      <c r="S109" s="6" t="s">
        <v>359</v>
      </c>
      <c r="T109" s="6" t="s">
        <v>764</v>
      </c>
      <c r="U109" s="9"/>
      <c r="V109" s="60" t="s">
        <v>57</v>
      </c>
      <c r="W109" s="9"/>
      <c r="X109" s="25"/>
      <c r="Y109" s="25"/>
      <c r="Z109" s="25"/>
      <c r="AA109" s="60" t="s">
        <v>57</v>
      </c>
      <c r="AB109" s="25"/>
      <c r="AC109" s="25"/>
      <c r="AD109" s="25"/>
      <c r="AE109" s="25"/>
      <c r="AF109" s="25"/>
      <c r="AG109" s="60" t="s">
        <v>57</v>
      </c>
      <c r="AH109" s="25"/>
      <c r="AI109" s="25"/>
      <c r="AJ109" s="25"/>
      <c r="AK109" s="25"/>
      <c r="AL109" s="25"/>
      <c r="AM109" s="25"/>
      <c r="AN109" s="25"/>
      <c r="AO109" s="25"/>
      <c r="AP109" s="25"/>
      <c r="AQ109" s="25"/>
      <c r="AR109" s="18" t="s">
        <v>355</v>
      </c>
    </row>
    <row r="110" spans="1:44" s="4" customFormat="1" ht="78" customHeight="1" x14ac:dyDescent="0.3">
      <c r="A110" s="14">
        <v>107</v>
      </c>
      <c r="B110" s="13" t="s">
        <v>44</v>
      </c>
      <c r="C110" s="24" t="s">
        <v>366</v>
      </c>
      <c r="D110" s="11" t="s">
        <v>367</v>
      </c>
      <c r="E110" s="10" t="s">
        <v>595</v>
      </c>
      <c r="F110" s="20" t="s">
        <v>368</v>
      </c>
      <c r="G110" s="10" t="s">
        <v>68</v>
      </c>
      <c r="H110" s="10" t="s">
        <v>69</v>
      </c>
      <c r="I110" s="10" t="s">
        <v>624</v>
      </c>
      <c r="J110" s="10" t="s">
        <v>369</v>
      </c>
      <c r="K110" s="10" t="s">
        <v>370</v>
      </c>
      <c r="L110" s="9" t="s">
        <v>54</v>
      </c>
      <c r="M110" s="8" t="s">
        <v>54</v>
      </c>
      <c r="N110" s="55" t="s">
        <v>54</v>
      </c>
      <c r="O110" s="19" t="str">
        <f t="shared" ref="O110:O113" si="8">M110</f>
        <v>TBC</v>
      </c>
      <c r="P110" s="6" t="s">
        <v>54</v>
      </c>
      <c r="Q110" s="6" t="s">
        <v>54</v>
      </c>
      <c r="R110" s="6" t="str">
        <f>O110</f>
        <v>TBC</v>
      </c>
      <c r="S110" s="6" t="s">
        <v>55</v>
      </c>
      <c r="T110" s="6" t="s">
        <v>56</v>
      </c>
      <c r="U110" s="6"/>
      <c r="V110" s="6"/>
      <c r="W110" s="6"/>
      <c r="X110" s="19"/>
      <c r="Y110" s="19"/>
      <c r="Z110" s="19"/>
      <c r="AA110" s="19"/>
      <c r="AB110" s="19"/>
      <c r="AC110" s="19"/>
      <c r="AD110" s="60" t="s">
        <v>57</v>
      </c>
      <c r="AE110" s="60" t="s">
        <v>57</v>
      </c>
      <c r="AF110" s="19"/>
      <c r="AG110" s="19"/>
      <c r="AH110" s="19"/>
      <c r="AI110" s="19"/>
      <c r="AJ110" s="19"/>
      <c r="AK110" s="19"/>
      <c r="AL110" s="19"/>
      <c r="AM110" s="19"/>
      <c r="AN110" s="19"/>
      <c r="AO110" s="19"/>
      <c r="AP110" s="19"/>
      <c r="AQ110" s="19"/>
      <c r="AR110" s="18" t="s">
        <v>371</v>
      </c>
    </row>
    <row r="111" spans="1:44" s="4" customFormat="1" ht="117.75" customHeight="1" x14ac:dyDescent="0.3">
      <c r="A111" s="14">
        <v>108</v>
      </c>
      <c r="B111" s="13" t="s">
        <v>372</v>
      </c>
      <c r="C111" s="24" t="s">
        <v>366</v>
      </c>
      <c r="D111" s="11" t="s">
        <v>367</v>
      </c>
      <c r="E111" s="21" t="s">
        <v>629</v>
      </c>
      <c r="F111" s="22" t="s">
        <v>373</v>
      </c>
      <c r="G111" s="21" t="s">
        <v>105</v>
      </c>
      <c r="H111" s="21" t="s">
        <v>69</v>
      </c>
      <c r="I111" s="21" t="s">
        <v>624</v>
      </c>
      <c r="J111" s="21" t="s">
        <v>51</v>
      </c>
      <c r="K111" s="21" t="s">
        <v>632</v>
      </c>
      <c r="L111" s="9" t="s">
        <v>54</v>
      </c>
      <c r="M111" s="8" t="s">
        <v>54</v>
      </c>
      <c r="N111" s="55" t="s">
        <v>54</v>
      </c>
      <c r="O111" s="19" t="str">
        <f t="shared" si="8"/>
        <v>TBC</v>
      </c>
      <c r="P111" s="6" t="s">
        <v>54</v>
      </c>
      <c r="Q111" s="6" t="s">
        <v>54</v>
      </c>
      <c r="R111" s="6" t="s">
        <v>54</v>
      </c>
      <c r="S111" s="6" t="s">
        <v>55</v>
      </c>
      <c r="T111" s="6" t="s">
        <v>56</v>
      </c>
      <c r="U111" s="6"/>
      <c r="V111" s="6"/>
      <c r="W111" s="6"/>
      <c r="X111" s="19"/>
      <c r="Y111" s="19"/>
      <c r="Z111" s="19"/>
      <c r="AA111" s="19"/>
      <c r="AB111" s="19"/>
      <c r="AC111" s="60" t="s">
        <v>57</v>
      </c>
      <c r="AD111" s="60" t="s">
        <v>57</v>
      </c>
      <c r="AE111" s="60" t="s">
        <v>57</v>
      </c>
      <c r="AF111" s="19"/>
      <c r="AG111" s="19"/>
      <c r="AH111" s="19"/>
      <c r="AI111" s="19"/>
      <c r="AJ111" s="19"/>
      <c r="AK111" s="19"/>
      <c r="AL111" s="19"/>
      <c r="AM111" s="19"/>
      <c r="AN111" s="19"/>
      <c r="AO111" s="19"/>
      <c r="AP111" s="19"/>
      <c r="AQ111" s="19"/>
      <c r="AR111" s="18" t="s">
        <v>371</v>
      </c>
    </row>
    <row r="112" spans="1:44" s="4" customFormat="1" ht="78" customHeight="1" x14ac:dyDescent="0.3">
      <c r="A112" s="14">
        <v>109</v>
      </c>
      <c r="B112" s="13" t="s">
        <v>44</v>
      </c>
      <c r="C112" s="24" t="s">
        <v>366</v>
      </c>
      <c r="D112" s="11" t="s">
        <v>367</v>
      </c>
      <c r="E112" s="10" t="s">
        <v>630</v>
      </c>
      <c r="F112" s="20" t="s">
        <v>374</v>
      </c>
      <c r="G112" s="10" t="s">
        <v>68</v>
      </c>
      <c r="H112" s="10" t="s">
        <v>69</v>
      </c>
      <c r="I112" s="10" t="s">
        <v>624</v>
      </c>
      <c r="J112" s="10" t="s">
        <v>70</v>
      </c>
      <c r="K112" s="10" t="s">
        <v>370</v>
      </c>
      <c r="L112" s="9" t="s">
        <v>54</v>
      </c>
      <c r="M112" s="8" t="s">
        <v>54</v>
      </c>
      <c r="N112" s="55" t="s">
        <v>54</v>
      </c>
      <c r="O112" s="19" t="str">
        <f t="shared" si="8"/>
        <v>TBC</v>
      </c>
      <c r="P112" s="6" t="s">
        <v>54</v>
      </c>
      <c r="Q112" s="6" t="s">
        <v>54</v>
      </c>
      <c r="R112" s="6" t="str">
        <f t="shared" ref="R112:R121" si="9">O112</f>
        <v>TBC</v>
      </c>
      <c r="S112" s="6" t="s">
        <v>55</v>
      </c>
      <c r="T112" s="6" t="s">
        <v>56</v>
      </c>
      <c r="U112" s="6"/>
      <c r="V112" s="6"/>
      <c r="W112" s="6"/>
      <c r="X112" s="19"/>
      <c r="Y112" s="19"/>
      <c r="Z112" s="19"/>
      <c r="AA112" s="19"/>
      <c r="AB112" s="19"/>
      <c r="AC112" s="60" t="s">
        <v>57</v>
      </c>
      <c r="AD112" s="19"/>
      <c r="AE112" s="19"/>
      <c r="AF112" s="19"/>
      <c r="AG112" s="19"/>
      <c r="AH112" s="19"/>
      <c r="AI112" s="19"/>
      <c r="AJ112" s="19"/>
      <c r="AK112" s="19"/>
      <c r="AL112" s="19"/>
      <c r="AM112" s="19"/>
      <c r="AN112" s="19"/>
      <c r="AO112" s="19"/>
      <c r="AP112" s="19"/>
      <c r="AQ112" s="19"/>
      <c r="AR112" s="18" t="s">
        <v>371</v>
      </c>
    </row>
    <row r="113" spans="1:44" s="4" customFormat="1" ht="78" customHeight="1" x14ac:dyDescent="0.3">
      <c r="A113" s="14">
        <v>110</v>
      </c>
      <c r="B113" s="13" t="s">
        <v>44</v>
      </c>
      <c r="C113" s="24" t="s">
        <v>366</v>
      </c>
      <c r="D113" s="11" t="s">
        <v>375</v>
      </c>
      <c r="E113" s="10" t="s">
        <v>376</v>
      </c>
      <c r="F113" s="20" t="s">
        <v>377</v>
      </c>
      <c r="G113" s="10" t="s">
        <v>105</v>
      </c>
      <c r="H113" s="10" t="s">
        <v>69</v>
      </c>
      <c r="I113" s="10" t="s">
        <v>624</v>
      </c>
      <c r="J113" s="10" t="s">
        <v>378</v>
      </c>
      <c r="K113" s="10" t="s">
        <v>379</v>
      </c>
      <c r="L113" s="9" t="s">
        <v>54</v>
      </c>
      <c r="M113" s="8" t="s">
        <v>54</v>
      </c>
      <c r="N113" s="55" t="s">
        <v>54</v>
      </c>
      <c r="O113" s="19" t="str">
        <f t="shared" si="8"/>
        <v>TBC</v>
      </c>
      <c r="P113" s="6" t="s">
        <v>54</v>
      </c>
      <c r="Q113" s="6" t="s">
        <v>54</v>
      </c>
      <c r="R113" s="6" t="str">
        <f t="shared" si="9"/>
        <v>TBC</v>
      </c>
      <c r="S113" s="6" t="s">
        <v>55</v>
      </c>
      <c r="T113" s="6" t="s">
        <v>56</v>
      </c>
      <c r="U113" s="6"/>
      <c r="V113" s="6"/>
      <c r="W113" s="6"/>
      <c r="X113" s="19"/>
      <c r="Y113" s="19"/>
      <c r="Z113" s="19"/>
      <c r="AA113" s="19"/>
      <c r="AB113" s="19"/>
      <c r="AC113" s="19"/>
      <c r="AD113" s="60" t="s">
        <v>57</v>
      </c>
      <c r="AE113" s="60" t="s">
        <v>57</v>
      </c>
      <c r="AF113" s="19"/>
      <c r="AG113" s="19"/>
      <c r="AH113" s="19"/>
      <c r="AI113" s="19"/>
      <c r="AJ113" s="19"/>
      <c r="AK113" s="19"/>
      <c r="AL113" s="19"/>
      <c r="AM113" s="19"/>
      <c r="AN113" s="19"/>
      <c r="AO113" s="19"/>
      <c r="AP113" s="19"/>
      <c r="AQ113" s="19"/>
      <c r="AR113" s="18" t="s">
        <v>371</v>
      </c>
    </row>
    <row r="114" spans="1:44" s="4" customFormat="1" ht="78" customHeight="1" x14ac:dyDescent="0.3">
      <c r="A114" s="14">
        <v>111</v>
      </c>
      <c r="B114" s="13" t="s">
        <v>44</v>
      </c>
      <c r="C114" s="24" t="s">
        <v>366</v>
      </c>
      <c r="D114" s="11" t="s">
        <v>380</v>
      </c>
      <c r="E114" s="10" t="s">
        <v>381</v>
      </c>
      <c r="F114" s="20" t="s">
        <v>382</v>
      </c>
      <c r="G114" s="10" t="s">
        <v>105</v>
      </c>
      <c r="H114" s="10" t="s">
        <v>383</v>
      </c>
      <c r="I114" s="10" t="s">
        <v>623</v>
      </c>
      <c r="J114" s="10" t="s">
        <v>51</v>
      </c>
      <c r="K114" s="10" t="s">
        <v>384</v>
      </c>
      <c r="L114" s="9" t="s">
        <v>385</v>
      </c>
      <c r="M114" s="19">
        <v>10000000</v>
      </c>
      <c r="N114" s="6">
        <v>50000000</v>
      </c>
      <c r="O114" s="6">
        <f>(M114 + N114) / 2</f>
        <v>30000000</v>
      </c>
      <c r="P114" s="6" t="s">
        <v>54</v>
      </c>
      <c r="Q114" s="6" t="s">
        <v>54</v>
      </c>
      <c r="R114" s="6">
        <f t="shared" si="9"/>
        <v>30000000</v>
      </c>
      <c r="S114" s="6" t="s">
        <v>601</v>
      </c>
      <c r="T114" s="6" t="s">
        <v>764</v>
      </c>
      <c r="U114" s="60" t="s">
        <v>57</v>
      </c>
      <c r="V114" s="60" t="s">
        <v>57</v>
      </c>
      <c r="W114" s="60" t="s">
        <v>57</v>
      </c>
      <c r="X114" s="60" t="s">
        <v>57</v>
      </c>
      <c r="Y114" s="60" t="s">
        <v>57</v>
      </c>
      <c r="Z114" s="60" t="s">
        <v>57</v>
      </c>
      <c r="AA114" s="60" t="s">
        <v>57</v>
      </c>
      <c r="AB114" s="60" t="s">
        <v>57</v>
      </c>
      <c r="AC114" s="60" t="s">
        <v>57</v>
      </c>
      <c r="AD114" s="60" t="s">
        <v>57</v>
      </c>
      <c r="AE114" s="60" t="s">
        <v>57</v>
      </c>
      <c r="AF114" s="19"/>
      <c r="AG114" s="19"/>
      <c r="AH114" s="19"/>
      <c r="AI114" s="19"/>
      <c r="AJ114" s="19"/>
      <c r="AK114" s="19"/>
      <c r="AL114" s="19"/>
      <c r="AM114" s="19"/>
      <c r="AN114" s="19"/>
      <c r="AO114" s="19"/>
      <c r="AP114" s="19" t="s">
        <v>734</v>
      </c>
      <c r="AQ114" s="25" t="s">
        <v>732</v>
      </c>
      <c r="AR114" s="18" t="s">
        <v>733</v>
      </c>
    </row>
    <row r="115" spans="1:44" s="4" customFormat="1" ht="78" customHeight="1" x14ac:dyDescent="0.3">
      <c r="A115" s="14">
        <v>112</v>
      </c>
      <c r="B115" s="13" t="s">
        <v>44</v>
      </c>
      <c r="C115" s="24" t="s">
        <v>366</v>
      </c>
      <c r="D115" s="11" t="s">
        <v>380</v>
      </c>
      <c r="E115" s="10" t="s">
        <v>387</v>
      </c>
      <c r="F115" s="20" t="s">
        <v>388</v>
      </c>
      <c r="G115" s="10" t="s">
        <v>113</v>
      </c>
      <c r="H115" s="10" t="s">
        <v>113</v>
      </c>
      <c r="I115" s="10" t="s">
        <v>623</v>
      </c>
      <c r="J115" s="10" t="s">
        <v>51</v>
      </c>
      <c r="K115" s="10" t="s">
        <v>52</v>
      </c>
      <c r="L115" s="9" t="s">
        <v>149</v>
      </c>
      <c r="M115" s="19">
        <v>0</v>
      </c>
      <c r="N115" s="6">
        <v>500000</v>
      </c>
      <c r="O115" s="6">
        <f>(M115 + N115) / 2</f>
        <v>250000</v>
      </c>
      <c r="P115" s="6" t="s">
        <v>54</v>
      </c>
      <c r="Q115" s="6" t="s">
        <v>54</v>
      </c>
      <c r="R115" s="6">
        <f t="shared" si="9"/>
        <v>250000</v>
      </c>
      <c r="S115" s="6" t="s">
        <v>607</v>
      </c>
      <c r="T115" s="6" t="s">
        <v>194</v>
      </c>
      <c r="U115" s="6"/>
      <c r="V115" s="6"/>
      <c r="W115" s="6"/>
      <c r="X115" s="19"/>
      <c r="Y115" s="19"/>
      <c r="Z115" s="60" t="s">
        <v>57</v>
      </c>
      <c r="AA115" s="19"/>
      <c r="AB115" s="19"/>
      <c r="AC115" s="19"/>
      <c r="AD115" s="19"/>
      <c r="AE115" s="19"/>
      <c r="AF115" s="19"/>
      <c r="AG115" s="19"/>
      <c r="AH115" s="19"/>
      <c r="AI115" s="19"/>
      <c r="AJ115" s="19"/>
      <c r="AK115" s="60" t="s">
        <v>57</v>
      </c>
      <c r="AL115" s="19"/>
      <c r="AM115" s="19"/>
      <c r="AN115" s="19"/>
      <c r="AO115" s="19"/>
      <c r="AP115" s="19"/>
      <c r="AQ115" s="25" t="s">
        <v>640</v>
      </c>
      <c r="AR115" s="18" t="s">
        <v>389</v>
      </c>
    </row>
    <row r="116" spans="1:44" s="4" customFormat="1" ht="78" customHeight="1" x14ac:dyDescent="0.3">
      <c r="A116" s="14">
        <v>113</v>
      </c>
      <c r="B116" s="13" t="s">
        <v>44</v>
      </c>
      <c r="C116" s="24" t="s">
        <v>366</v>
      </c>
      <c r="D116" s="11" t="s">
        <v>380</v>
      </c>
      <c r="E116" s="10" t="s">
        <v>390</v>
      </c>
      <c r="F116" s="20" t="s">
        <v>391</v>
      </c>
      <c r="G116" s="10" t="s">
        <v>113</v>
      </c>
      <c r="H116" s="10" t="s">
        <v>113</v>
      </c>
      <c r="I116" s="10" t="s">
        <v>623</v>
      </c>
      <c r="J116" s="10" t="s">
        <v>51</v>
      </c>
      <c r="K116" s="10" t="s">
        <v>52</v>
      </c>
      <c r="L116" s="9" t="s">
        <v>149</v>
      </c>
      <c r="M116" s="19">
        <v>0</v>
      </c>
      <c r="N116" s="6">
        <v>500000</v>
      </c>
      <c r="O116" s="6">
        <f>(M116 + N116) / 2</f>
        <v>250000</v>
      </c>
      <c r="P116" s="6" t="s">
        <v>54</v>
      </c>
      <c r="Q116" s="6" t="s">
        <v>54</v>
      </c>
      <c r="R116" s="6">
        <f t="shared" si="9"/>
        <v>250000</v>
      </c>
      <c r="S116" s="6" t="s">
        <v>607</v>
      </c>
      <c r="T116" s="6" t="s">
        <v>194</v>
      </c>
      <c r="U116" s="6"/>
      <c r="V116" s="6"/>
      <c r="W116" s="6"/>
      <c r="X116" s="19"/>
      <c r="Y116" s="19"/>
      <c r="Z116" s="60" t="s">
        <v>57</v>
      </c>
      <c r="AA116" s="35"/>
      <c r="AB116" s="35"/>
      <c r="AC116" s="19"/>
      <c r="AD116" s="19"/>
      <c r="AE116" s="19"/>
      <c r="AF116" s="19"/>
      <c r="AG116" s="19"/>
      <c r="AH116" s="19"/>
      <c r="AI116" s="19"/>
      <c r="AJ116" s="19"/>
      <c r="AK116" s="60" t="s">
        <v>57</v>
      </c>
      <c r="AL116" s="19"/>
      <c r="AM116" s="19"/>
      <c r="AN116" s="19"/>
      <c r="AO116" s="19"/>
      <c r="AP116" s="19"/>
      <c r="AQ116" s="25" t="s">
        <v>640</v>
      </c>
      <c r="AR116" s="18" t="s">
        <v>389</v>
      </c>
    </row>
    <row r="117" spans="1:44" s="4" customFormat="1" ht="78" customHeight="1" x14ac:dyDescent="0.3">
      <c r="A117" s="14">
        <v>114</v>
      </c>
      <c r="B117" s="13" t="s">
        <v>44</v>
      </c>
      <c r="C117" s="24" t="s">
        <v>366</v>
      </c>
      <c r="D117" s="11" t="s">
        <v>380</v>
      </c>
      <c r="E117" s="10" t="s">
        <v>392</v>
      </c>
      <c r="F117" s="20" t="s">
        <v>393</v>
      </c>
      <c r="G117" s="10" t="s">
        <v>49</v>
      </c>
      <c r="H117" s="10" t="s">
        <v>50</v>
      </c>
      <c r="I117" s="10" t="s">
        <v>623</v>
      </c>
      <c r="J117" s="10" t="s">
        <v>51</v>
      </c>
      <c r="K117" s="10" t="s">
        <v>370</v>
      </c>
      <c r="L117" s="9" t="s">
        <v>149</v>
      </c>
      <c r="M117" s="19">
        <v>1000000</v>
      </c>
      <c r="N117" s="6">
        <v>2500000</v>
      </c>
      <c r="O117" s="6">
        <f>(M117 + N117) / 2</f>
        <v>1750000</v>
      </c>
      <c r="P117" s="6" t="s">
        <v>54</v>
      </c>
      <c r="Q117" s="6" t="s">
        <v>54</v>
      </c>
      <c r="R117" s="6">
        <f t="shared" si="9"/>
        <v>1750000</v>
      </c>
      <c r="S117" s="6" t="s">
        <v>602</v>
      </c>
      <c r="T117" s="6" t="s">
        <v>56</v>
      </c>
      <c r="U117" s="6"/>
      <c r="V117" s="6"/>
      <c r="W117" s="6"/>
      <c r="X117" s="60" t="s">
        <v>57</v>
      </c>
      <c r="Y117" s="60" t="s">
        <v>57</v>
      </c>
      <c r="Z117" s="72"/>
      <c r="AA117" s="6"/>
      <c r="AB117" s="61"/>
      <c r="AC117" s="73"/>
      <c r="AD117" s="19"/>
      <c r="AE117" s="19"/>
      <c r="AF117" s="19"/>
      <c r="AG117" s="19"/>
      <c r="AH117" s="19"/>
      <c r="AI117" s="19"/>
      <c r="AJ117" s="19"/>
      <c r="AK117" s="19"/>
      <c r="AL117" s="60" t="s">
        <v>57</v>
      </c>
      <c r="AM117" s="19"/>
      <c r="AN117" s="19"/>
      <c r="AO117" s="19"/>
      <c r="AP117" s="19"/>
      <c r="AQ117" s="25" t="s">
        <v>640</v>
      </c>
      <c r="AR117" s="18" t="s">
        <v>394</v>
      </c>
    </row>
    <row r="118" spans="1:44" s="4" customFormat="1" ht="78" customHeight="1" x14ac:dyDescent="0.3">
      <c r="A118" s="14">
        <v>115</v>
      </c>
      <c r="B118" s="13" t="s">
        <v>44</v>
      </c>
      <c r="C118" s="24" t="s">
        <v>366</v>
      </c>
      <c r="D118" s="11" t="s">
        <v>375</v>
      </c>
      <c r="E118" s="10" t="s">
        <v>395</v>
      </c>
      <c r="F118" s="20" t="s">
        <v>396</v>
      </c>
      <c r="G118" s="10" t="s">
        <v>62</v>
      </c>
      <c r="H118" s="10" t="s">
        <v>397</v>
      </c>
      <c r="I118" s="10" t="s">
        <v>623</v>
      </c>
      <c r="J118" s="10" t="s">
        <v>51</v>
      </c>
      <c r="K118" s="10" t="s">
        <v>52</v>
      </c>
      <c r="L118" s="9" t="s">
        <v>149</v>
      </c>
      <c r="M118" s="19">
        <v>500000</v>
      </c>
      <c r="N118" s="6">
        <v>1000000</v>
      </c>
      <c r="O118" s="6">
        <f>(M118 + N118) / 2</f>
        <v>750000</v>
      </c>
      <c r="P118" s="6" t="s">
        <v>54</v>
      </c>
      <c r="Q118" s="6" t="s">
        <v>54</v>
      </c>
      <c r="R118" s="6">
        <f t="shared" si="9"/>
        <v>750000</v>
      </c>
      <c r="S118" s="6" t="s">
        <v>608</v>
      </c>
      <c r="T118" s="6" t="s">
        <v>56</v>
      </c>
      <c r="U118" s="60" t="s">
        <v>57</v>
      </c>
      <c r="V118" s="6"/>
      <c r="W118" s="6"/>
      <c r="X118" s="60" t="s">
        <v>57</v>
      </c>
      <c r="Y118" s="60" t="s">
        <v>57</v>
      </c>
      <c r="Z118" s="72"/>
      <c r="AA118" s="6"/>
      <c r="AB118" s="6"/>
      <c r="AC118" s="73"/>
      <c r="AD118" s="19"/>
      <c r="AE118" s="19"/>
      <c r="AF118" s="19"/>
      <c r="AG118" s="19"/>
      <c r="AH118" s="19"/>
      <c r="AI118" s="19"/>
      <c r="AJ118" s="60" t="s">
        <v>57</v>
      </c>
      <c r="AK118" s="19"/>
      <c r="AL118" s="19"/>
      <c r="AM118" s="19"/>
      <c r="AN118" s="19"/>
      <c r="AO118" s="60" t="s">
        <v>57</v>
      </c>
      <c r="AP118" s="60"/>
      <c r="AQ118" s="25" t="s">
        <v>640</v>
      </c>
      <c r="AR118" s="18" t="s">
        <v>398</v>
      </c>
    </row>
    <row r="119" spans="1:44" s="4" customFormat="1" ht="78" customHeight="1" x14ac:dyDescent="0.3">
      <c r="A119" s="14">
        <v>116</v>
      </c>
      <c r="B119" s="13" t="s">
        <v>44</v>
      </c>
      <c r="C119" s="24" t="s">
        <v>366</v>
      </c>
      <c r="D119" s="11" t="s">
        <v>375</v>
      </c>
      <c r="E119" s="10" t="s">
        <v>399</v>
      </c>
      <c r="F119" s="20" t="s">
        <v>92</v>
      </c>
      <c r="G119" s="10" t="s">
        <v>113</v>
      </c>
      <c r="H119" s="10" t="s">
        <v>113</v>
      </c>
      <c r="I119" s="10" t="s">
        <v>624</v>
      </c>
      <c r="J119" s="10" t="s">
        <v>114</v>
      </c>
      <c r="K119" s="10" t="s">
        <v>400</v>
      </c>
      <c r="L119" s="9" t="s">
        <v>54</v>
      </c>
      <c r="M119" s="8" t="s">
        <v>54</v>
      </c>
      <c r="N119" s="8" t="s">
        <v>54</v>
      </c>
      <c r="O119" s="19" t="str">
        <f>M119</f>
        <v>TBC</v>
      </c>
      <c r="P119" s="6" t="s">
        <v>54</v>
      </c>
      <c r="Q119" s="6" t="s">
        <v>54</v>
      </c>
      <c r="R119" s="6" t="str">
        <f t="shared" si="9"/>
        <v>TBC</v>
      </c>
      <c r="S119" s="6" t="s">
        <v>55</v>
      </c>
      <c r="T119" s="6" t="s">
        <v>194</v>
      </c>
      <c r="U119" s="6"/>
      <c r="V119" s="6"/>
      <c r="W119" s="6"/>
      <c r="X119" s="19"/>
      <c r="Y119" s="19"/>
      <c r="Z119" s="60" t="s">
        <v>57</v>
      </c>
      <c r="AA119" s="19"/>
      <c r="AB119" s="19"/>
      <c r="AC119" s="19"/>
      <c r="AD119" s="19"/>
      <c r="AE119" s="19"/>
      <c r="AF119" s="19"/>
      <c r="AG119" s="19"/>
      <c r="AH119" s="19"/>
      <c r="AI119" s="19"/>
      <c r="AJ119" s="19"/>
      <c r="AK119" s="60" t="s">
        <v>57</v>
      </c>
      <c r="AL119" s="19"/>
      <c r="AM119" s="19"/>
      <c r="AN119" s="19"/>
      <c r="AO119" s="19"/>
      <c r="AP119" s="19"/>
      <c r="AQ119" s="19"/>
      <c r="AR119" s="18" t="s">
        <v>371</v>
      </c>
    </row>
    <row r="120" spans="1:44" s="4" customFormat="1" ht="78" customHeight="1" x14ac:dyDescent="0.3">
      <c r="A120" s="14">
        <v>117</v>
      </c>
      <c r="B120" s="13" t="s">
        <v>44</v>
      </c>
      <c r="C120" s="24" t="s">
        <v>366</v>
      </c>
      <c r="D120" s="11" t="s">
        <v>380</v>
      </c>
      <c r="E120" s="10" t="s">
        <v>401</v>
      </c>
      <c r="F120" s="20" t="s">
        <v>402</v>
      </c>
      <c r="G120" s="10" t="s">
        <v>62</v>
      </c>
      <c r="H120" s="10" t="s">
        <v>84</v>
      </c>
      <c r="I120" s="10" t="s">
        <v>623</v>
      </c>
      <c r="J120" s="10" t="s">
        <v>51</v>
      </c>
      <c r="K120" s="10" t="s">
        <v>52</v>
      </c>
      <c r="L120" s="9" t="s">
        <v>149</v>
      </c>
      <c r="M120" s="19">
        <v>1000000</v>
      </c>
      <c r="N120" s="6">
        <v>2500000</v>
      </c>
      <c r="O120" s="6">
        <f>(M120 + N120) / 2</f>
        <v>1750000</v>
      </c>
      <c r="P120" s="6" t="s">
        <v>54</v>
      </c>
      <c r="Q120" s="6" t="s">
        <v>54</v>
      </c>
      <c r="R120" s="6">
        <f t="shared" si="9"/>
        <v>1750000</v>
      </c>
      <c r="S120" s="6" t="s">
        <v>609</v>
      </c>
      <c r="T120" s="6" t="s">
        <v>194</v>
      </c>
      <c r="U120" s="60" t="s">
        <v>57</v>
      </c>
      <c r="V120" s="6"/>
      <c r="W120" s="6"/>
      <c r="X120" s="60" t="s">
        <v>57</v>
      </c>
      <c r="Y120" s="60" t="s">
        <v>57</v>
      </c>
      <c r="Z120" s="19"/>
      <c r="AA120" s="19"/>
      <c r="AB120" s="19"/>
      <c r="AC120" s="19"/>
      <c r="AD120" s="19"/>
      <c r="AE120" s="19"/>
      <c r="AF120" s="19"/>
      <c r="AG120" s="19"/>
      <c r="AH120" s="19"/>
      <c r="AI120" s="19"/>
      <c r="AJ120" s="19"/>
      <c r="AK120" s="19"/>
      <c r="AL120" s="19"/>
      <c r="AM120" s="19"/>
      <c r="AN120" s="19"/>
      <c r="AO120" s="60" t="s">
        <v>57</v>
      </c>
      <c r="AP120" s="60"/>
      <c r="AQ120" s="25" t="s">
        <v>640</v>
      </c>
      <c r="AR120" s="18" t="s">
        <v>389</v>
      </c>
    </row>
    <row r="121" spans="1:44" s="4" customFormat="1" ht="78" customHeight="1" x14ac:dyDescent="0.3">
      <c r="A121" s="14">
        <v>118</v>
      </c>
      <c r="B121" s="13" t="s">
        <v>44</v>
      </c>
      <c r="C121" s="24" t="s">
        <v>366</v>
      </c>
      <c r="D121" s="11" t="s">
        <v>380</v>
      </c>
      <c r="E121" s="10" t="s">
        <v>403</v>
      </c>
      <c r="F121" s="20" t="s">
        <v>404</v>
      </c>
      <c r="G121" s="10" t="s">
        <v>147</v>
      </c>
      <c r="H121" s="10" t="s">
        <v>405</v>
      </c>
      <c r="I121" s="10" t="s">
        <v>623</v>
      </c>
      <c r="J121" s="10" t="s">
        <v>51</v>
      </c>
      <c r="K121" s="10" t="s">
        <v>52</v>
      </c>
      <c r="L121" s="9" t="s">
        <v>149</v>
      </c>
      <c r="M121" s="19">
        <v>1000000</v>
      </c>
      <c r="N121" s="6">
        <v>2500000</v>
      </c>
      <c r="O121" s="6">
        <f>(M121 + N121) / 2</f>
        <v>1750000</v>
      </c>
      <c r="P121" s="6" t="s">
        <v>54</v>
      </c>
      <c r="Q121" s="6" t="s">
        <v>54</v>
      </c>
      <c r="R121" s="6">
        <f t="shared" si="9"/>
        <v>1750000</v>
      </c>
      <c r="S121" s="6" t="s">
        <v>609</v>
      </c>
      <c r="T121" s="6" t="s">
        <v>56</v>
      </c>
      <c r="U121" s="6"/>
      <c r="V121" s="6"/>
      <c r="W121" s="6"/>
      <c r="X121" s="19"/>
      <c r="Y121" s="19"/>
      <c r="Z121" s="19"/>
      <c r="AA121" s="19"/>
      <c r="AB121" s="19"/>
      <c r="AC121" s="19"/>
      <c r="AD121" s="19"/>
      <c r="AE121" s="19"/>
      <c r="AF121" s="19"/>
      <c r="AG121" s="19"/>
      <c r="AH121" s="19"/>
      <c r="AI121" s="19"/>
      <c r="AJ121" s="19"/>
      <c r="AK121" s="19"/>
      <c r="AL121" s="60" t="s">
        <v>57</v>
      </c>
      <c r="AM121" s="19"/>
      <c r="AN121" s="19"/>
      <c r="AO121" s="60" t="s">
        <v>57</v>
      </c>
      <c r="AP121" s="60"/>
      <c r="AQ121" s="25" t="s">
        <v>640</v>
      </c>
      <c r="AR121" s="18" t="s">
        <v>389</v>
      </c>
    </row>
    <row r="122" spans="1:44" s="4" customFormat="1" ht="78" customHeight="1" x14ac:dyDescent="0.3">
      <c r="A122" s="14">
        <v>119</v>
      </c>
      <c r="B122" s="13" t="s">
        <v>44</v>
      </c>
      <c r="C122" s="24" t="s">
        <v>366</v>
      </c>
      <c r="D122" s="11" t="s">
        <v>406</v>
      </c>
      <c r="E122" s="10" t="s">
        <v>407</v>
      </c>
      <c r="F122" s="20" t="s">
        <v>408</v>
      </c>
      <c r="G122" s="10" t="s">
        <v>122</v>
      </c>
      <c r="H122" s="10" t="s">
        <v>123</v>
      </c>
      <c r="I122" s="10" t="s">
        <v>623</v>
      </c>
      <c r="J122" s="10" t="s">
        <v>51</v>
      </c>
      <c r="K122" s="10" t="s">
        <v>52</v>
      </c>
      <c r="L122" s="9" t="s">
        <v>54</v>
      </c>
      <c r="M122" s="8" t="s">
        <v>54</v>
      </c>
      <c r="N122" s="19" t="str">
        <f>L122</f>
        <v>TBC</v>
      </c>
      <c r="O122" s="19" t="str">
        <f>M122</f>
        <v>TBC</v>
      </c>
      <c r="P122" s="6" t="s">
        <v>54</v>
      </c>
      <c r="Q122" s="6" t="s">
        <v>54</v>
      </c>
      <c r="R122" s="6" t="s">
        <v>54</v>
      </c>
      <c r="S122" s="6" t="s">
        <v>610</v>
      </c>
      <c r="T122" s="6" t="s">
        <v>194</v>
      </c>
      <c r="U122" s="60" t="s">
        <v>57</v>
      </c>
      <c r="V122" s="60" t="s">
        <v>57</v>
      </c>
      <c r="W122" s="60" t="s">
        <v>57</v>
      </c>
      <c r="X122" s="60" t="s">
        <v>57</v>
      </c>
      <c r="Y122" s="60" t="s">
        <v>57</v>
      </c>
      <c r="Z122" s="60" t="s">
        <v>57</v>
      </c>
      <c r="AA122" s="60" t="s">
        <v>57</v>
      </c>
      <c r="AB122" s="60" t="s">
        <v>57</v>
      </c>
      <c r="AC122" s="60" t="s">
        <v>57</v>
      </c>
      <c r="AD122" s="60" t="s">
        <v>57</v>
      </c>
      <c r="AE122" s="60" t="s">
        <v>57</v>
      </c>
      <c r="AF122" s="60" t="s">
        <v>57</v>
      </c>
      <c r="AG122" s="60" t="s">
        <v>57</v>
      </c>
      <c r="AH122" s="60" t="s">
        <v>57</v>
      </c>
      <c r="AI122" s="60" t="s">
        <v>57</v>
      </c>
      <c r="AJ122" s="60" t="s">
        <v>57</v>
      </c>
      <c r="AK122" s="60" t="s">
        <v>57</v>
      </c>
      <c r="AL122" s="60" t="s">
        <v>57</v>
      </c>
      <c r="AM122" s="60" t="s">
        <v>57</v>
      </c>
      <c r="AN122" s="60" t="s">
        <v>57</v>
      </c>
      <c r="AO122" s="60" t="s">
        <v>57</v>
      </c>
      <c r="AP122" s="60"/>
      <c r="AQ122" s="60"/>
      <c r="AR122" s="18" t="s">
        <v>409</v>
      </c>
    </row>
    <row r="123" spans="1:44" s="4" customFormat="1" ht="78" customHeight="1" x14ac:dyDescent="0.3">
      <c r="A123" s="14">
        <v>120</v>
      </c>
      <c r="B123" s="13" t="s">
        <v>44</v>
      </c>
      <c r="C123" s="24" t="s">
        <v>366</v>
      </c>
      <c r="D123" s="11" t="s">
        <v>410</v>
      </c>
      <c r="E123" s="10" t="s">
        <v>411</v>
      </c>
      <c r="F123" s="20" t="s">
        <v>412</v>
      </c>
      <c r="G123" s="10" t="s">
        <v>62</v>
      </c>
      <c r="H123" s="10" t="s">
        <v>84</v>
      </c>
      <c r="I123" s="10" t="s">
        <v>623</v>
      </c>
      <c r="J123" s="10" t="s">
        <v>51</v>
      </c>
      <c r="K123" s="10" t="s">
        <v>413</v>
      </c>
      <c r="L123" s="9" t="s">
        <v>54</v>
      </c>
      <c r="M123" s="8" t="s">
        <v>54</v>
      </c>
      <c r="N123" s="19" t="str">
        <f t="shared" ref="N123:N126" si="10">L123</f>
        <v>TBC</v>
      </c>
      <c r="O123" s="19" t="str">
        <f>M123</f>
        <v>TBC</v>
      </c>
      <c r="P123" s="6" t="s">
        <v>54</v>
      </c>
      <c r="Q123" s="6" t="s">
        <v>54</v>
      </c>
      <c r="R123" s="6" t="str">
        <f>O123</f>
        <v>TBC</v>
      </c>
      <c r="S123" s="6" t="s">
        <v>609</v>
      </c>
      <c r="T123" s="6" t="s">
        <v>56</v>
      </c>
      <c r="U123" s="60" t="s">
        <v>57</v>
      </c>
      <c r="V123" s="6"/>
      <c r="W123" s="6"/>
      <c r="X123" s="60" t="s">
        <v>57</v>
      </c>
      <c r="Y123" s="60" t="s">
        <v>57</v>
      </c>
      <c r="Z123" s="19"/>
      <c r="AA123" s="19"/>
      <c r="AB123" s="19"/>
      <c r="AC123" s="19"/>
      <c r="AD123" s="19"/>
      <c r="AE123" s="19"/>
      <c r="AF123" s="19"/>
      <c r="AG123" s="19"/>
      <c r="AH123" s="19"/>
      <c r="AI123" s="19"/>
      <c r="AJ123" s="19"/>
      <c r="AK123" s="19"/>
      <c r="AL123" s="19"/>
      <c r="AM123" s="19"/>
      <c r="AN123" s="19"/>
      <c r="AO123" s="60" t="s">
        <v>57</v>
      </c>
      <c r="AP123" s="60"/>
      <c r="AQ123" s="60"/>
      <c r="AR123" s="18" t="s">
        <v>414</v>
      </c>
    </row>
    <row r="124" spans="1:44" s="4" customFormat="1" ht="78" customHeight="1" x14ac:dyDescent="0.3">
      <c r="A124" s="14">
        <v>121</v>
      </c>
      <c r="B124" s="13" t="s">
        <v>44</v>
      </c>
      <c r="C124" s="24" t="s">
        <v>366</v>
      </c>
      <c r="D124" s="11" t="s">
        <v>410</v>
      </c>
      <c r="E124" s="10" t="s">
        <v>415</v>
      </c>
      <c r="F124" s="20" t="s">
        <v>416</v>
      </c>
      <c r="G124" s="10" t="s">
        <v>89</v>
      </c>
      <c r="H124" s="10" t="s">
        <v>90</v>
      </c>
      <c r="I124" s="10" t="s">
        <v>623</v>
      </c>
      <c r="J124" s="10" t="s">
        <v>51</v>
      </c>
      <c r="K124" s="10" t="s">
        <v>417</v>
      </c>
      <c r="L124" s="9" t="s">
        <v>54</v>
      </c>
      <c r="M124" s="8" t="s">
        <v>54</v>
      </c>
      <c r="N124" s="19" t="str">
        <f t="shared" si="10"/>
        <v>TBC</v>
      </c>
      <c r="O124" s="19" t="str">
        <f>M124</f>
        <v>TBC</v>
      </c>
      <c r="P124" s="6" t="s">
        <v>54</v>
      </c>
      <c r="Q124" s="6" t="s">
        <v>54</v>
      </c>
      <c r="R124" s="6" t="str">
        <f>O124</f>
        <v>TBC</v>
      </c>
      <c r="S124" s="6" t="s">
        <v>602</v>
      </c>
      <c r="T124" s="6" t="s">
        <v>56</v>
      </c>
      <c r="U124" s="6"/>
      <c r="V124" s="60" t="s">
        <v>57</v>
      </c>
      <c r="W124" s="6"/>
      <c r="X124" s="19"/>
      <c r="Y124" s="19"/>
      <c r="Z124" s="19"/>
      <c r="AA124" s="60" t="s">
        <v>57</v>
      </c>
      <c r="AB124" s="19"/>
      <c r="AC124" s="19"/>
      <c r="AD124" s="19"/>
      <c r="AE124" s="19"/>
      <c r="AF124" s="60" t="s">
        <v>57</v>
      </c>
      <c r="AG124" s="19"/>
      <c r="AH124" s="19"/>
      <c r="AI124" s="19"/>
      <c r="AJ124" s="19"/>
      <c r="AK124" s="19"/>
      <c r="AL124" s="19"/>
      <c r="AM124" s="19"/>
      <c r="AN124" s="19"/>
      <c r="AO124" s="19"/>
      <c r="AP124" s="19"/>
      <c r="AQ124" s="19"/>
      <c r="AR124" s="18" t="s">
        <v>418</v>
      </c>
    </row>
    <row r="125" spans="1:44" s="4" customFormat="1" ht="78" customHeight="1" x14ac:dyDescent="0.3">
      <c r="A125" s="14">
        <v>122</v>
      </c>
      <c r="B125" s="13" t="s">
        <v>44</v>
      </c>
      <c r="C125" s="24" t="s">
        <v>366</v>
      </c>
      <c r="D125" s="11" t="s">
        <v>410</v>
      </c>
      <c r="E125" s="10" t="s">
        <v>419</v>
      </c>
      <c r="F125" s="20" t="s">
        <v>420</v>
      </c>
      <c r="G125" s="10" t="s">
        <v>62</v>
      </c>
      <c r="H125" s="10" t="s">
        <v>84</v>
      </c>
      <c r="I125" s="10" t="s">
        <v>623</v>
      </c>
      <c r="J125" s="10" t="s">
        <v>51</v>
      </c>
      <c r="K125" s="10" t="s">
        <v>417</v>
      </c>
      <c r="L125" s="9" t="s">
        <v>54</v>
      </c>
      <c r="M125" s="8" t="s">
        <v>54</v>
      </c>
      <c r="N125" s="19" t="str">
        <f t="shared" si="10"/>
        <v>TBC</v>
      </c>
      <c r="O125" s="19" t="str">
        <f>M125</f>
        <v>TBC</v>
      </c>
      <c r="P125" s="6" t="s">
        <v>54</v>
      </c>
      <c r="Q125" s="6" t="s">
        <v>54</v>
      </c>
      <c r="R125" s="6" t="str">
        <f>O125</f>
        <v>TBC</v>
      </c>
      <c r="S125" s="6" t="s">
        <v>611</v>
      </c>
      <c r="T125" s="6" t="s">
        <v>194</v>
      </c>
      <c r="U125" s="60" t="s">
        <v>57</v>
      </c>
      <c r="V125" s="6"/>
      <c r="W125" s="6"/>
      <c r="X125" s="60" t="s">
        <v>57</v>
      </c>
      <c r="Y125" s="60" t="s">
        <v>57</v>
      </c>
      <c r="Z125" s="19"/>
      <c r="AA125" s="19"/>
      <c r="AB125" s="19"/>
      <c r="AC125" s="19"/>
      <c r="AD125" s="19"/>
      <c r="AE125" s="19"/>
      <c r="AF125" s="19"/>
      <c r="AG125" s="19"/>
      <c r="AH125" s="19"/>
      <c r="AI125" s="19"/>
      <c r="AJ125" s="19"/>
      <c r="AK125" s="19"/>
      <c r="AL125" s="19"/>
      <c r="AM125" s="19"/>
      <c r="AN125" s="19"/>
      <c r="AO125" s="60" t="s">
        <v>57</v>
      </c>
      <c r="AP125" s="60"/>
      <c r="AQ125" s="60"/>
      <c r="AR125" s="18" t="s">
        <v>414</v>
      </c>
    </row>
    <row r="126" spans="1:44" s="4" customFormat="1" ht="78" customHeight="1" x14ac:dyDescent="0.3">
      <c r="A126" s="14">
        <v>123</v>
      </c>
      <c r="B126" s="13" t="s">
        <v>44</v>
      </c>
      <c r="C126" s="24" t="s">
        <v>366</v>
      </c>
      <c r="D126" s="11" t="s">
        <v>367</v>
      </c>
      <c r="E126" s="10" t="s">
        <v>421</v>
      </c>
      <c r="F126" s="20" t="s">
        <v>422</v>
      </c>
      <c r="G126" s="10" t="s">
        <v>62</v>
      </c>
      <c r="H126" s="10" t="s">
        <v>84</v>
      </c>
      <c r="I126" s="10" t="s">
        <v>624</v>
      </c>
      <c r="J126" s="10" t="s">
        <v>85</v>
      </c>
      <c r="K126" s="10" t="s">
        <v>370</v>
      </c>
      <c r="L126" s="9" t="s">
        <v>54</v>
      </c>
      <c r="M126" s="8" t="s">
        <v>54</v>
      </c>
      <c r="N126" s="19" t="str">
        <f t="shared" si="10"/>
        <v>TBC</v>
      </c>
      <c r="O126" s="19" t="str">
        <f>M126</f>
        <v>TBC</v>
      </c>
      <c r="P126" s="6" t="s">
        <v>54</v>
      </c>
      <c r="Q126" s="6" t="s">
        <v>54</v>
      </c>
      <c r="R126" s="6" t="str">
        <f>O126</f>
        <v>TBC</v>
      </c>
      <c r="S126" s="6" t="s">
        <v>602</v>
      </c>
      <c r="T126" s="6" t="s">
        <v>56</v>
      </c>
      <c r="U126" s="60" t="s">
        <v>57</v>
      </c>
      <c r="V126" s="6"/>
      <c r="W126" s="6"/>
      <c r="X126" s="19"/>
      <c r="Y126" s="19"/>
      <c r="Z126" s="19"/>
      <c r="AA126" s="19"/>
      <c r="AB126" s="19"/>
      <c r="AC126" s="19"/>
      <c r="AD126" s="19"/>
      <c r="AE126" s="19"/>
      <c r="AF126" s="19"/>
      <c r="AG126" s="19"/>
      <c r="AH126" s="19"/>
      <c r="AI126" s="19"/>
      <c r="AJ126" s="19"/>
      <c r="AK126" s="19"/>
      <c r="AL126" s="19"/>
      <c r="AM126" s="19"/>
      <c r="AN126" s="19"/>
      <c r="AO126" s="19"/>
      <c r="AP126" s="19"/>
      <c r="AQ126" s="19"/>
      <c r="AR126" s="18" t="s">
        <v>371</v>
      </c>
    </row>
    <row r="127" spans="1:44" s="4" customFormat="1" ht="78" customHeight="1" x14ac:dyDescent="0.3">
      <c r="A127" s="14">
        <v>124</v>
      </c>
      <c r="B127" s="13" t="s">
        <v>44</v>
      </c>
      <c r="C127" s="24" t="s">
        <v>366</v>
      </c>
      <c r="D127" s="11" t="s">
        <v>367</v>
      </c>
      <c r="E127" s="10" t="s">
        <v>423</v>
      </c>
      <c r="F127" s="20" t="s">
        <v>424</v>
      </c>
      <c r="G127" s="10" t="s">
        <v>89</v>
      </c>
      <c r="H127" s="10" t="s">
        <v>90</v>
      </c>
      <c r="I127" s="10" t="s">
        <v>623</v>
      </c>
      <c r="J127" s="10" t="s">
        <v>51</v>
      </c>
      <c r="K127" s="10" t="s">
        <v>370</v>
      </c>
      <c r="L127" s="9" t="s">
        <v>149</v>
      </c>
      <c r="M127" s="19">
        <v>500000</v>
      </c>
      <c r="N127" s="6">
        <v>1000000</v>
      </c>
      <c r="O127" s="6">
        <f t="shared" ref="O127:O150" si="11">(M127 + N127) / 2</f>
        <v>750000</v>
      </c>
      <c r="P127" s="6" t="s">
        <v>54</v>
      </c>
      <c r="Q127" s="6" t="s">
        <v>54</v>
      </c>
      <c r="R127" s="6">
        <f>O127</f>
        <v>750000</v>
      </c>
      <c r="S127" s="6" t="s">
        <v>612</v>
      </c>
      <c r="T127" s="6" t="s">
        <v>56</v>
      </c>
      <c r="U127" s="6"/>
      <c r="V127" s="60" t="s">
        <v>57</v>
      </c>
      <c r="W127" s="6"/>
      <c r="X127" s="19"/>
      <c r="Y127" s="19"/>
      <c r="Z127" s="19"/>
      <c r="AA127" s="60" t="s">
        <v>57</v>
      </c>
      <c r="AB127" s="19"/>
      <c r="AC127" s="19"/>
      <c r="AD127" s="19"/>
      <c r="AE127" s="19"/>
      <c r="AF127" s="19"/>
      <c r="AG127" s="60" t="s">
        <v>57</v>
      </c>
      <c r="AH127" s="19"/>
      <c r="AI127" s="19"/>
      <c r="AJ127" s="19"/>
      <c r="AK127" s="19"/>
      <c r="AL127" s="19"/>
      <c r="AM127" s="19"/>
      <c r="AN127" s="19"/>
      <c r="AO127" s="19"/>
      <c r="AP127" s="19"/>
      <c r="AQ127" s="25" t="s">
        <v>640</v>
      </c>
      <c r="AR127" s="18" t="s">
        <v>425</v>
      </c>
    </row>
    <row r="128" spans="1:44" s="4" customFormat="1" ht="78" customHeight="1" x14ac:dyDescent="0.3">
      <c r="A128" s="14">
        <v>125</v>
      </c>
      <c r="B128" s="13" t="s">
        <v>44</v>
      </c>
      <c r="C128" s="24" t="s">
        <v>366</v>
      </c>
      <c r="D128" s="11" t="s">
        <v>367</v>
      </c>
      <c r="E128" s="10" t="s">
        <v>426</v>
      </c>
      <c r="F128" s="20" t="s">
        <v>427</v>
      </c>
      <c r="G128" s="10" t="s">
        <v>89</v>
      </c>
      <c r="H128" s="10" t="s">
        <v>90</v>
      </c>
      <c r="I128" s="10" t="s">
        <v>631</v>
      </c>
      <c r="J128" s="10" t="s">
        <v>91</v>
      </c>
      <c r="K128" s="10" t="s">
        <v>370</v>
      </c>
      <c r="L128" s="9" t="s">
        <v>149</v>
      </c>
      <c r="M128" s="19">
        <v>0</v>
      </c>
      <c r="N128" s="6">
        <v>500000</v>
      </c>
      <c r="O128" s="6">
        <f t="shared" si="11"/>
        <v>250000</v>
      </c>
      <c r="P128" s="6" t="s">
        <v>54</v>
      </c>
      <c r="Q128" s="6" t="s">
        <v>54</v>
      </c>
      <c r="R128" s="6">
        <f t="shared" ref="R128:R191" si="12">O128</f>
        <v>250000</v>
      </c>
      <c r="S128" s="6" t="s">
        <v>613</v>
      </c>
      <c r="T128" s="6" t="s">
        <v>56</v>
      </c>
      <c r="U128" s="6"/>
      <c r="V128" s="60" t="s">
        <v>57</v>
      </c>
      <c r="W128" s="6"/>
      <c r="X128" s="19"/>
      <c r="Y128" s="19"/>
      <c r="Z128" s="19"/>
      <c r="AA128" s="60" t="s">
        <v>57</v>
      </c>
      <c r="AB128" s="19"/>
      <c r="AC128" s="19"/>
      <c r="AD128" s="19"/>
      <c r="AE128" s="19"/>
      <c r="AF128" s="19"/>
      <c r="AG128" s="60" t="s">
        <v>57</v>
      </c>
      <c r="AH128" s="19"/>
      <c r="AI128" s="19"/>
      <c r="AJ128" s="19"/>
      <c r="AK128" s="19"/>
      <c r="AL128" s="19"/>
      <c r="AM128" s="19"/>
      <c r="AN128" s="19"/>
      <c r="AO128" s="19"/>
      <c r="AP128" s="19"/>
      <c r="AQ128" s="25" t="s">
        <v>640</v>
      </c>
      <c r="AR128" s="18" t="s">
        <v>386</v>
      </c>
    </row>
    <row r="129" spans="1:44" s="4" customFormat="1" ht="78" customHeight="1" x14ac:dyDescent="0.3">
      <c r="A129" s="14">
        <v>126</v>
      </c>
      <c r="B129" s="13" t="s">
        <v>44</v>
      </c>
      <c r="C129" s="24" t="s">
        <v>366</v>
      </c>
      <c r="D129" s="11" t="s">
        <v>367</v>
      </c>
      <c r="E129" s="10" t="s">
        <v>428</v>
      </c>
      <c r="F129" s="20" t="s">
        <v>429</v>
      </c>
      <c r="G129" s="10" t="s">
        <v>89</v>
      </c>
      <c r="H129" s="10" t="s">
        <v>90</v>
      </c>
      <c r="I129" s="10" t="s">
        <v>624</v>
      </c>
      <c r="J129" s="10" t="s">
        <v>51</v>
      </c>
      <c r="K129" s="10" t="s">
        <v>52</v>
      </c>
      <c r="L129" s="9" t="s">
        <v>149</v>
      </c>
      <c r="M129" s="19">
        <v>0</v>
      </c>
      <c r="N129" s="6">
        <v>500000</v>
      </c>
      <c r="O129" s="6">
        <f t="shared" si="11"/>
        <v>250000</v>
      </c>
      <c r="P129" s="6" t="s">
        <v>54</v>
      </c>
      <c r="Q129" s="6" t="s">
        <v>54</v>
      </c>
      <c r="R129" s="6">
        <f t="shared" si="12"/>
        <v>250000</v>
      </c>
      <c r="S129" s="6" t="s">
        <v>613</v>
      </c>
      <c r="T129" s="6" t="s">
        <v>194</v>
      </c>
      <c r="U129" s="6"/>
      <c r="V129" s="60" t="s">
        <v>57</v>
      </c>
      <c r="W129" s="6"/>
      <c r="X129" s="19"/>
      <c r="Y129" s="19"/>
      <c r="Z129" s="19"/>
      <c r="AA129" s="60" t="s">
        <v>57</v>
      </c>
      <c r="AB129" s="19"/>
      <c r="AC129" s="19"/>
      <c r="AD129" s="19"/>
      <c r="AE129" s="19"/>
      <c r="AF129" s="19"/>
      <c r="AG129" s="60" t="s">
        <v>57</v>
      </c>
      <c r="AH129" s="19"/>
      <c r="AI129" s="19"/>
      <c r="AJ129" s="19"/>
      <c r="AK129" s="19"/>
      <c r="AL129" s="19"/>
      <c r="AM129" s="19"/>
      <c r="AN129" s="19"/>
      <c r="AO129" s="19"/>
      <c r="AP129" s="19"/>
      <c r="AQ129" s="25" t="s">
        <v>640</v>
      </c>
      <c r="AR129" s="18" t="s">
        <v>386</v>
      </c>
    </row>
    <row r="130" spans="1:44" s="4" customFormat="1" ht="78" customHeight="1" x14ac:dyDescent="0.3">
      <c r="A130" s="14">
        <v>127</v>
      </c>
      <c r="B130" s="13" t="s">
        <v>44</v>
      </c>
      <c r="C130" s="24" t="s">
        <v>366</v>
      </c>
      <c r="D130" s="11" t="s">
        <v>367</v>
      </c>
      <c r="E130" s="10" t="s">
        <v>430</v>
      </c>
      <c r="F130" s="20" t="s">
        <v>431</v>
      </c>
      <c r="G130" s="10" t="s">
        <v>89</v>
      </c>
      <c r="H130" s="10" t="s">
        <v>90</v>
      </c>
      <c r="I130" s="10" t="s">
        <v>623</v>
      </c>
      <c r="J130" s="10" t="s">
        <v>51</v>
      </c>
      <c r="K130" s="10" t="s">
        <v>52</v>
      </c>
      <c r="L130" s="9" t="s">
        <v>149</v>
      </c>
      <c r="M130" s="19">
        <v>0</v>
      </c>
      <c r="N130" s="6">
        <v>500000</v>
      </c>
      <c r="O130" s="6">
        <f t="shared" si="11"/>
        <v>250000</v>
      </c>
      <c r="P130" s="6" t="s">
        <v>54</v>
      </c>
      <c r="Q130" s="6" t="s">
        <v>54</v>
      </c>
      <c r="R130" s="6">
        <f t="shared" si="12"/>
        <v>250000</v>
      </c>
      <c r="S130" s="6" t="s">
        <v>613</v>
      </c>
      <c r="T130" s="6" t="s">
        <v>194</v>
      </c>
      <c r="U130" s="6"/>
      <c r="V130" s="60" t="s">
        <v>57</v>
      </c>
      <c r="W130" s="6"/>
      <c r="X130" s="19"/>
      <c r="Y130" s="19"/>
      <c r="Z130" s="19"/>
      <c r="AA130" s="60" t="s">
        <v>57</v>
      </c>
      <c r="AB130" s="19"/>
      <c r="AC130" s="19"/>
      <c r="AD130" s="19"/>
      <c r="AE130" s="19"/>
      <c r="AF130" s="19"/>
      <c r="AG130" s="60" t="s">
        <v>57</v>
      </c>
      <c r="AH130" s="19"/>
      <c r="AI130" s="19"/>
      <c r="AJ130" s="19"/>
      <c r="AK130" s="19"/>
      <c r="AL130" s="19"/>
      <c r="AM130" s="19"/>
      <c r="AN130" s="19"/>
      <c r="AO130" s="19"/>
      <c r="AP130" s="19"/>
      <c r="AQ130" s="25" t="s">
        <v>640</v>
      </c>
      <c r="AR130" s="18" t="s">
        <v>386</v>
      </c>
    </row>
    <row r="131" spans="1:44" s="4" customFormat="1" ht="78" customHeight="1" x14ac:dyDescent="0.3">
      <c r="A131" s="14">
        <v>128</v>
      </c>
      <c r="B131" s="13" t="s">
        <v>44</v>
      </c>
      <c r="C131" s="24" t="s">
        <v>366</v>
      </c>
      <c r="D131" s="11" t="s">
        <v>367</v>
      </c>
      <c r="E131" s="10" t="s">
        <v>432</v>
      </c>
      <c r="F131" s="20" t="s">
        <v>433</v>
      </c>
      <c r="G131" s="10" t="s">
        <v>89</v>
      </c>
      <c r="H131" s="10" t="s">
        <v>434</v>
      </c>
      <c r="I131" s="10" t="s">
        <v>623</v>
      </c>
      <c r="J131" s="10" t="s">
        <v>51</v>
      </c>
      <c r="K131" s="10" t="s">
        <v>52</v>
      </c>
      <c r="L131" s="9" t="s">
        <v>149</v>
      </c>
      <c r="M131" s="19">
        <v>0</v>
      </c>
      <c r="N131" s="6">
        <v>500000</v>
      </c>
      <c r="O131" s="6">
        <f t="shared" si="11"/>
        <v>250000</v>
      </c>
      <c r="P131" s="6" t="s">
        <v>54</v>
      </c>
      <c r="Q131" s="6" t="s">
        <v>54</v>
      </c>
      <c r="R131" s="6">
        <f t="shared" si="12"/>
        <v>250000</v>
      </c>
      <c r="S131" s="6" t="s">
        <v>613</v>
      </c>
      <c r="T131" s="6" t="s">
        <v>194</v>
      </c>
      <c r="U131" s="6"/>
      <c r="V131" s="60" t="s">
        <v>57</v>
      </c>
      <c r="W131" s="6"/>
      <c r="X131" s="19"/>
      <c r="Y131" s="19"/>
      <c r="Z131" s="19"/>
      <c r="AA131" s="60" t="s">
        <v>57</v>
      </c>
      <c r="AB131" s="19"/>
      <c r="AC131" s="19"/>
      <c r="AD131" s="19"/>
      <c r="AE131" s="19"/>
      <c r="AF131" s="19"/>
      <c r="AG131" s="60" t="s">
        <v>57</v>
      </c>
      <c r="AH131" s="19"/>
      <c r="AI131" s="19"/>
      <c r="AJ131" s="19"/>
      <c r="AK131" s="19"/>
      <c r="AL131" s="19"/>
      <c r="AM131" s="19"/>
      <c r="AN131" s="19"/>
      <c r="AO131" s="19"/>
      <c r="AP131" s="19"/>
      <c r="AQ131" s="25" t="s">
        <v>640</v>
      </c>
      <c r="AR131" s="18" t="s">
        <v>386</v>
      </c>
    </row>
    <row r="132" spans="1:44" s="4" customFormat="1" ht="78" customHeight="1" x14ac:dyDescent="0.3">
      <c r="A132" s="14">
        <v>129</v>
      </c>
      <c r="B132" s="13" t="s">
        <v>44</v>
      </c>
      <c r="C132" s="24" t="s">
        <v>366</v>
      </c>
      <c r="D132" s="11" t="s">
        <v>367</v>
      </c>
      <c r="E132" s="21" t="s">
        <v>435</v>
      </c>
      <c r="F132" s="22" t="s">
        <v>436</v>
      </c>
      <c r="G132" s="10" t="s">
        <v>105</v>
      </c>
      <c r="H132" s="10" t="s">
        <v>437</v>
      </c>
      <c r="I132" s="10" t="s">
        <v>624</v>
      </c>
      <c r="J132" s="10" t="s">
        <v>51</v>
      </c>
      <c r="K132" s="10" t="s">
        <v>52</v>
      </c>
      <c r="L132" s="9" t="s">
        <v>438</v>
      </c>
      <c r="M132" s="19">
        <v>10000000</v>
      </c>
      <c r="N132" s="6">
        <v>50000000</v>
      </c>
      <c r="O132" s="6">
        <f t="shared" si="11"/>
        <v>30000000</v>
      </c>
      <c r="P132" s="6" t="s">
        <v>54</v>
      </c>
      <c r="Q132" s="6" t="s">
        <v>54</v>
      </c>
      <c r="R132" s="6">
        <f t="shared" si="12"/>
        <v>30000000</v>
      </c>
      <c r="S132" s="6" t="s">
        <v>611</v>
      </c>
      <c r="T132" s="6" t="s">
        <v>56</v>
      </c>
      <c r="U132" s="6"/>
      <c r="V132" s="6"/>
      <c r="W132" s="6"/>
      <c r="X132" s="19"/>
      <c r="Y132" s="19"/>
      <c r="Z132" s="19"/>
      <c r="AA132" s="19"/>
      <c r="AB132" s="19"/>
      <c r="AC132" s="19"/>
      <c r="AD132" s="60" t="s">
        <v>57</v>
      </c>
      <c r="AE132" s="60" t="s">
        <v>57</v>
      </c>
      <c r="AF132" s="19"/>
      <c r="AG132" s="19"/>
      <c r="AH132" s="19"/>
      <c r="AI132" s="19"/>
      <c r="AJ132" s="19"/>
      <c r="AK132" s="19"/>
      <c r="AL132" s="19"/>
      <c r="AM132" s="19"/>
      <c r="AN132" s="19"/>
      <c r="AO132" s="19"/>
      <c r="AP132" s="19"/>
      <c r="AQ132" s="25" t="s">
        <v>640</v>
      </c>
      <c r="AR132" s="18" t="s">
        <v>386</v>
      </c>
    </row>
    <row r="133" spans="1:44" s="4" customFormat="1" ht="78" customHeight="1" x14ac:dyDescent="0.3">
      <c r="A133" s="14">
        <v>130</v>
      </c>
      <c r="B133" s="13" t="s">
        <v>44</v>
      </c>
      <c r="C133" s="24" t="s">
        <v>366</v>
      </c>
      <c r="D133" s="11" t="s">
        <v>367</v>
      </c>
      <c r="E133" s="10" t="s">
        <v>439</v>
      </c>
      <c r="F133" s="20" t="s">
        <v>440</v>
      </c>
      <c r="G133" s="10" t="s">
        <v>62</v>
      </c>
      <c r="H133" s="10" t="s">
        <v>84</v>
      </c>
      <c r="I133" s="10" t="s">
        <v>623</v>
      </c>
      <c r="J133" s="10" t="s">
        <v>51</v>
      </c>
      <c r="K133" s="10" t="s">
        <v>52</v>
      </c>
      <c r="L133" s="9" t="s">
        <v>149</v>
      </c>
      <c r="M133" s="19">
        <v>500000</v>
      </c>
      <c r="N133" s="6">
        <v>1000000</v>
      </c>
      <c r="O133" s="6">
        <f t="shared" si="11"/>
        <v>750000</v>
      </c>
      <c r="P133" s="6" t="s">
        <v>54</v>
      </c>
      <c r="Q133" s="6" t="s">
        <v>54</v>
      </c>
      <c r="R133" s="6">
        <f t="shared" si="12"/>
        <v>750000</v>
      </c>
      <c r="S133" s="6" t="s">
        <v>614</v>
      </c>
      <c r="T133" s="6" t="s">
        <v>194</v>
      </c>
      <c r="U133" s="60" t="s">
        <v>57</v>
      </c>
      <c r="V133" s="6"/>
      <c r="W133" s="6"/>
      <c r="X133" s="60" t="s">
        <v>57</v>
      </c>
      <c r="Y133" s="60" t="s">
        <v>57</v>
      </c>
      <c r="Z133" s="19"/>
      <c r="AA133" s="19"/>
      <c r="AB133" s="19"/>
      <c r="AC133" s="19"/>
      <c r="AD133" s="19"/>
      <c r="AE133" s="19"/>
      <c r="AF133" s="19"/>
      <c r="AG133" s="19"/>
      <c r="AH133" s="19"/>
      <c r="AI133" s="19"/>
      <c r="AJ133" s="19"/>
      <c r="AK133" s="19"/>
      <c r="AL133" s="19"/>
      <c r="AM133" s="19"/>
      <c r="AN133" s="19"/>
      <c r="AO133" s="60" t="s">
        <v>57</v>
      </c>
      <c r="AP133" s="60"/>
      <c r="AQ133" s="25" t="s">
        <v>640</v>
      </c>
      <c r="AR133" s="18" t="s">
        <v>389</v>
      </c>
    </row>
    <row r="134" spans="1:44" s="4" customFormat="1" ht="78" customHeight="1" x14ac:dyDescent="0.3">
      <c r="A134" s="14">
        <v>131</v>
      </c>
      <c r="B134" s="13" t="s">
        <v>44</v>
      </c>
      <c r="C134" s="24" t="s">
        <v>366</v>
      </c>
      <c r="D134" s="11" t="s">
        <v>367</v>
      </c>
      <c r="E134" s="10" t="s">
        <v>441</v>
      </c>
      <c r="F134" s="20" t="s">
        <v>442</v>
      </c>
      <c r="G134" s="10" t="s">
        <v>62</v>
      </c>
      <c r="H134" s="10" t="s">
        <v>84</v>
      </c>
      <c r="I134" s="10" t="s">
        <v>623</v>
      </c>
      <c r="J134" s="10" t="s">
        <v>51</v>
      </c>
      <c r="K134" s="10" t="s">
        <v>52</v>
      </c>
      <c r="L134" s="9" t="s">
        <v>149</v>
      </c>
      <c r="M134" s="19">
        <v>0</v>
      </c>
      <c r="N134" s="6">
        <v>500000</v>
      </c>
      <c r="O134" s="6">
        <f t="shared" si="11"/>
        <v>250000</v>
      </c>
      <c r="P134" s="6" t="s">
        <v>54</v>
      </c>
      <c r="Q134" s="6" t="s">
        <v>54</v>
      </c>
      <c r="R134" s="6">
        <f t="shared" si="12"/>
        <v>250000</v>
      </c>
      <c r="S134" s="6" t="s">
        <v>610</v>
      </c>
      <c r="T134" s="6" t="s">
        <v>194</v>
      </c>
      <c r="U134" s="60" t="s">
        <v>57</v>
      </c>
      <c r="V134" s="6"/>
      <c r="W134" s="6"/>
      <c r="X134" s="60" t="s">
        <v>57</v>
      </c>
      <c r="Y134" s="60" t="s">
        <v>57</v>
      </c>
      <c r="Z134" s="19"/>
      <c r="AA134" s="19"/>
      <c r="AB134" s="19"/>
      <c r="AC134" s="19"/>
      <c r="AD134" s="19"/>
      <c r="AE134" s="19"/>
      <c r="AF134" s="19"/>
      <c r="AG134" s="19"/>
      <c r="AH134" s="19"/>
      <c r="AI134" s="19"/>
      <c r="AJ134" s="19"/>
      <c r="AK134" s="19"/>
      <c r="AL134" s="19"/>
      <c r="AM134" s="19"/>
      <c r="AN134" s="19"/>
      <c r="AO134" s="60" t="s">
        <v>57</v>
      </c>
      <c r="AP134" s="60"/>
      <c r="AQ134" s="25" t="s">
        <v>640</v>
      </c>
      <c r="AR134" s="18" t="s">
        <v>389</v>
      </c>
    </row>
    <row r="135" spans="1:44" s="4" customFormat="1" ht="78" customHeight="1" x14ac:dyDescent="0.3">
      <c r="A135" s="14">
        <v>132</v>
      </c>
      <c r="B135" s="13" t="s">
        <v>44</v>
      </c>
      <c r="C135" s="24" t="s">
        <v>366</v>
      </c>
      <c r="D135" s="11" t="s">
        <v>367</v>
      </c>
      <c r="E135" s="10" t="s">
        <v>443</v>
      </c>
      <c r="F135" s="20" t="s">
        <v>444</v>
      </c>
      <c r="G135" s="10" t="s">
        <v>62</v>
      </c>
      <c r="H135" s="10" t="s">
        <v>84</v>
      </c>
      <c r="I135" s="10" t="s">
        <v>623</v>
      </c>
      <c r="J135" s="10" t="s">
        <v>51</v>
      </c>
      <c r="K135" s="10" t="s">
        <v>52</v>
      </c>
      <c r="L135" s="9" t="s">
        <v>149</v>
      </c>
      <c r="M135" s="19">
        <v>1000000</v>
      </c>
      <c r="N135" s="6">
        <v>2500000</v>
      </c>
      <c r="O135" s="6">
        <f t="shared" si="11"/>
        <v>1750000</v>
      </c>
      <c r="P135" s="6" t="s">
        <v>54</v>
      </c>
      <c r="Q135" s="6" t="s">
        <v>54</v>
      </c>
      <c r="R135" s="6">
        <f t="shared" si="12"/>
        <v>1750000</v>
      </c>
      <c r="S135" s="6" t="s">
        <v>615</v>
      </c>
      <c r="T135" s="6" t="s">
        <v>56</v>
      </c>
      <c r="U135" s="60" t="s">
        <v>57</v>
      </c>
      <c r="V135" s="6"/>
      <c r="W135" s="6"/>
      <c r="X135" s="60" t="s">
        <v>57</v>
      </c>
      <c r="Y135" s="60" t="s">
        <v>57</v>
      </c>
      <c r="Z135" s="19"/>
      <c r="AA135" s="19"/>
      <c r="AB135" s="19"/>
      <c r="AC135" s="19"/>
      <c r="AD135" s="19"/>
      <c r="AE135" s="19"/>
      <c r="AF135" s="19"/>
      <c r="AG135" s="19"/>
      <c r="AH135" s="19"/>
      <c r="AI135" s="19"/>
      <c r="AJ135" s="19"/>
      <c r="AK135" s="19"/>
      <c r="AL135" s="19"/>
      <c r="AM135" s="19"/>
      <c r="AN135" s="19"/>
      <c r="AO135" s="60" t="s">
        <v>57</v>
      </c>
      <c r="AP135" s="60"/>
      <c r="AQ135" s="25" t="s">
        <v>640</v>
      </c>
      <c r="AR135" s="18" t="s">
        <v>389</v>
      </c>
    </row>
    <row r="136" spans="1:44" s="4" customFormat="1" ht="78" customHeight="1" x14ac:dyDescent="0.3">
      <c r="A136" s="14">
        <v>133</v>
      </c>
      <c r="B136" s="13" t="s">
        <v>44</v>
      </c>
      <c r="C136" s="24" t="s">
        <v>366</v>
      </c>
      <c r="D136" s="11" t="s">
        <v>367</v>
      </c>
      <c r="E136" s="10" t="s">
        <v>445</v>
      </c>
      <c r="F136" s="20" t="s">
        <v>446</v>
      </c>
      <c r="G136" s="10" t="s">
        <v>62</v>
      </c>
      <c r="H136" s="10" t="s">
        <v>84</v>
      </c>
      <c r="I136" s="10" t="s">
        <v>623</v>
      </c>
      <c r="J136" s="10" t="s">
        <v>51</v>
      </c>
      <c r="K136" s="10" t="s">
        <v>52</v>
      </c>
      <c r="L136" s="9" t="s">
        <v>149</v>
      </c>
      <c r="M136" s="19">
        <v>500000</v>
      </c>
      <c r="N136" s="6">
        <v>1000000</v>
      </c>
      <c r="O136" s="6">
        <f t="shared" si="11"/>
        <v>750000</v>
      </c>
      <c r="P136" s="6" t="s">
        <v>54</v>
      </c>
      <c r="Q136" s="6" t="s">
        <v>54</v>
      </c>
      <c r="R136" s="6">
        <f t="shared" si="12"/>
        <v>750000</v>
      </c>
      <c r="S136" s="6" t="s">
        <v>615</v>
      </c>
      <c r="T136" s="6" t="s">
        <v>194</v>
      </c>
      <c r="U136" s="60" t="s">
        <v>57</v>
      </c>
      <c r="V136" s="6"/>
      <c r="W136" s="6"/>
      <c r="X136" s="60" t="s">
        <v>57</v>
      </c>
      <c r="Y136" s="60" t="s">
        <v>57</v>
      </c>
      <c r="Z136" s="19"/>
      <c r="AA136" s="19"/>
      <c r="AB136" s="19"/>
      <c r="AC136" s="19"/>
      <c r="AD136" s="19"/>
      <c r="AE136" s="19"/>
      <c r="AF136" s="19"/>
      <c r="AG136" s="19"/>
      <c r="AH136" s="19"/>
      <c r="AI136" s="19"/>
      <c r="AJ136" s="19"/>
      <c r="AK136" s="19"/>
      <c r="AL136" s="19"/>
      <c r="AM136" s="19"/>
      <c r="AN136" s="19"/>
      <c r="AO136" s="60" t="s">
        <v>57</v>
      </c>
      <c r="AP136" s="60"/>
      <c r="AQ136" s="25" t="s">
        <v>640</v>
      </c>
      <c r="AR136" s="18" t="s">
        <v>389</v>
      </c>
    </row>
    <row r="137" spans="1:44" s="4" customFormat="1" ht="78" customHeight="1" x14ac:dyDescent="0.3">
      <c r="A137" s="14">
        <v>134</v>
      </c>
      <c r="B137" s="13" t="s">
        <v>44</v>
      </c>
      <c r="C137" s="24" t="s">
        <v>366</v>
      </c>
      <c r="D137" s="11" t="s">
        <v>367</v>
      </c>
      <c r="E137" s="10" t="s">
        <v>447</v>
      </c>
      <c r="F137" s="20" t="s">
        <v>448</v>
      </c>
      <c r="G137" s="10" t="s">
        <v>62</v>
      </c>
      <c r="H137" s="10" t="s">
        <v>84</v>
      </c>
      <c r="I137" s="10" t="s">
        <v>623</v>
      </c>
      <c r="J137" s="10" t="s">
        <v>51</v>
      </c>
      <c r="K137" s="10" t="s">
        <v>52</v>
      </c>
      <c r="L137" s="9" t="s">
        <v>149</v>
      </c>
      <c r="M137" s="19">
        <v>500000</v>
      </c>
      <c r="N137" s="6">
        <v>1000000</v>
      </c>
      <c r="O137" s="6">
        <f t="shared" si="11"/>
        <v>750000</v>
      </c>
      <c r="P137" s="6" t="s">
        <v>54</v>
      </c>
      <c r="Q137" s="6" t="s">
        <v>54</v>
      </c>
      <c r="R137" s="6">
        <f t="shared" si="12"/>
        <v>750000</v>
      </c>
      <c r="S137" s="6" t="s">
        <v>615</v>
      </c>
      <c r="T137" s="6" t="s">
        <v>194</v>
      </c>
      <c r="U137" s="60" t="s">
        <v>57</v>
      </c>
      <c r="V137" s="6"/>
      <c r="W137" s="6"/>
      <c r="X137" s="60" t="s">
        <v>57</v>
      </c>
      <c r="Y137" s="60" t="s">
        <v>57</v>
      </c>
      <c r="Z137" s="19"/>
      <c r="AA137" s="19"/>
      <c r="AB137" s="19"/>
      <c r="AC137" s="19"/>
      <c r="AD137" s="19"/>
      <c r="AE137" s="19"/>
      <c r="AF137" s="19"/>
      <c r="AG137" s="19"/>
      <c r="AH137" s="19"/>
      <c r="AI137" s="19"/>
      <c r="AJ137" s="19"/>
      <c r="AK137" s="19"/>
      <c r="AL137" s="19"/>
      <c r="AM137" s="19"/>
      <c r="AN137" s="19"/>
      <c r="AO137" s="60" t="s">
        <v>57</v>
      </c>
      <c r="AP137" s="60"/>
      <c r="AQ137" s="25" t="s">
        <v>640</v>
      </c>
      <c r="AR137" s="18" t="s">
        <v>389</v>
      </c>
    </row>
    <row r="138" spans="1:44" s="4" customFormat="1" ht="78" customHeight="1" x14ac:dyDescent="0.3">
      <c r="A138" s="14">
        <v>135</v>
      </c>
      <c r="B138" s="13" t="s">
        <v>44</v>
      </c>
      <c r="C138" s="24" t="s">
        <v>366</v>
      </c>
      <c r="D138" s="11" t="s">
        <v>367</v>
      </c>
      <c r="E138" s="10" t="s">
        <v>449</v>
      </c>
      <c r="F138" s="20" t="s">
        <v>450</v>
      </c>
      <c r="G138" s="10" t="s">
        <v>62</v>
      </c>
      <c r="H138" s="10" t="s">
        <v>84</v>
      </c>
      <c r="I138" s="10" t="s">
        <v>623</v>
      </c>
      <c r="J138" s="10" t="s">
        <v>51</v>
      </c>
      <c r="K138" s="10" t="s">
        <v>52</v>
      </c>
      <c r="L138" s="9" t="s">
        <v>149</v>
      </c>
      <c r="M138" s="19">
        <v>500000</v>
      </c>
      <c r="N138" s="6">
        <v>1000000</v>
      </c>
      <c r="O138" s="6">
        <f t="shared" si="11"/>
        <v>750000</v>
      </c>
      <c r="P138" s="6" t="s">
        <v>54</v>
      </c>
      <c r="Q138" s="6" t="s">
        <v>54</v>
      </c>
      <c r="R138" s="6">
        <f t="shared" si="12"/>
        <v>750000</v>
      </c>
      <c r="S138" s="6" t="s">
        <v>615</v>
      </c>
      <c r="T138" s="6" t="s">
        <v>194</v>
      </c>
      <c r="U138" s="60" t="s">
        <v>57</v>
      </c>
      <c r="V138" s="6"/>
      <c r="W138" s="6"/>
      <c r="X138" s="60" t="s">
        <v>57</v>
      </c>
      <c r="Y138" s="60" t="s">
        <v>57</v>
      </c>
      <c r="Z138" s="19"/>
      <c r="AA138" s="19"/>
      <c r="AB138" s="19"/>
      <c r="AC138" s="19"/>
      <c r="AD138" s="19"/>
      <c r="AE138" s="19"/>
      <c r="AF138" s="19"/>
      <c r="AG138" s="19"/>
      <c r="AH138" s="19"/>
      <c r="AI138" s="19"/>
      <c r="AJ138" s="19"/>
      <c r="AK138" s="19"/>
      <c r="AL138" s="19"/>
      <c r="AM138" s="19"/>
      <c r="AN138" s="19"/>
      <c r="AO138" s="60" t="s">
        <v>57</v>
      </c>
      <c r="AP138" s="60"/>
      <c r="AQ138" s="25" t="s">
        <v>640</v>
      </c>
      <c r="AR138" s="18" t="s">
        <v>389</v>
      </c>
    </row>
    <row r="139" spans="1:44" s="4" customFormat="1" ht="78" customHeight="1" x14ac:dyDescent="0.3">
      <c r="A139" s="14">
        <v>136</v>
      </c>
      <c r="B139" s="13" t="s">
        <v>44</v>
      </c>
      <c r="C139" s="24" t="s">
        <v>366</v>
      </c>
      <c r="D139" s="11" t="s">
        <v>367</v>
      </c>
      <c r="E139" s="10" t="s">
        <v>451</v>
      </c>
      <c r="F139" s="20" t="s">
        <v>452</v>
      </c>
      <c r="G139" s="10" t="s">
        <v>62</v>
      </c>
      <c r="H139" s="10" t="s">
        <v>84</v>
      </c>
      <c r="I139" s="10" t="s">
        <v>623</v>
      </c>
      <c r="J139" s="10" t="s">
        <v>51</v>
      </c>
      <c r="K139" s="10" t="s">
        <v>52</v>
      </c>
      <c r="L139" s="9" t="s">
        <v>149</v>
      </c>
      <c r="M139" s="19">
        <v>0</v>
      </c>
      <c r="N139" s="6">
        <v>500000</v>
      </c>
      <c r="O139" s="6">
        <f t="shared" si="11"/>
        <v>250000</v>
      </c>
      <c r="P139" s="6" t="s">
        <v>54</v>
      </c>
      <c r="Q139" s="6" t="s">
        <v>54</v>
      </c>
      <c r="R139" s="6">
        <f t="shared" si="12"/>
        <v>250000</v>
      </c>
      <c r="S139" s="6" t="s">
        <v>615</v>
      </c>
      <c r="T139" s="6" t="s">
        <v>194</v>
      </c>
      <c r="U139" s="60" t="s">
        <v>57</v>
      </c>
      <c r="V139" s="6"/>
      <c r="W139" s="6"/>
      <c r="X139" s="60" t="s">
        <v>57</v>
      </c>
      <c r="Y139" s="60" t="s">
        <v>57</v>
      </c>
      <c r="Z139" s="19"/>
      <c r="AA139" s="19"/>
      <c r="AB139" s="19"/>
      <c r="AC139" s="19"/>
      <c r="AD139" s="19"/>
      <c r="AE139" s="19"/>
      <c r="AF139" s="19"/>
      <c r="AG139" s="19"/>
      <c r="AH139" s="19"/>
      <c r="AI139" s="19"/>
      <c r="AJ139" s="19"/>
      <c r="AK139" s="19"/>
      <c r="AL139" s="19"/>
      <c r="AM139" s="19"/>
      <c r="AN139" s="19"/>
      <c r="AO139" s="60" t="s">
        <v>57</v>
      </c>
      <c r="AP139" s="60"/>
      <c r="AQ139" s="25" t="s">
        <v>640</v>
      </c>
      <c r="AR139" s="18" t="s">
        <v>389</v>
      </c>
    </row>
    <row r="140" spans="1:44" s="4" customFormat="1" ht="78" customHeight="1" x14ac:dyDescent="0.3">
      <c r="A140" s="14">
        <v>137</v>
      </c>
      <c r="B140" s="13" t="s">
        <v>44</v>
      </c>
      <c r="C140" s="24" t="s">
        <v>366</v>
      </c>
      <c r="D140" s="11" t="s">
        <v>367</v>
      </c>
      <c r="E140" s="10" t="s">
        <v>453</v>
      </c>
      <c r="F140" s="20" t="s">
        <v>454</v>
      </c>
      <c r="G140" s="10" t="s">
        <v>62</v>
      </c>
      <c r="H140" s="10" t="s">
        <v>84</v>
      </c>
      <c r="I140" s="10" t="s">
        <v>623</v>
      </c>
      <c r="J140" s="10" t="s">
        <v>51</v>
      </c>
      <c r="K140" s="10" t="s">
        <v>52</v>
      </c>
      <c r="L140" s="9" t="s">
        <v>149</v>
      </c>
      <c r="M140" s="19">
        <v>0</v>
      </c>
      <c r="N140" s="6">
        <v>500000</v>
      </c>
      <c r="O140" s="6">
        <f t="shared" si="11"/>
        <v>250000</v>
      </c>
      <c r="P140" s="6" t="s">
        <v>54</v>
      </c>
      <c r="Q140" s="6" t="s">
        <v>54</v>
      </c>
      <c r="R140" s="6">
        <f t="shared" si="12"/>
        <v>250000</v>
      </c>
      <c r="S140" s="6" t="s">
        <v>615</v>
      </c>
      <c r="T140" s="6" t="s">
        <v>56</v>
      </c>
      <c r="U140" s="60" t="s">
        <v>57</v>
      </c>
      <c r="V140" s="6"/>
      <c r="W140" s="6"/>
      <c r="X140" s="60" t="s">
        <v>57</v>
      </c>
      <c r="Y140" s="60" t="s">
        <v>57</v>
      </c>
      <c r="Z140" s="19"/>
      <c r="AA140" s="19"/>
      <c r="AB140" s="19"/>
      <c r="AC140" s="19"/>
      <c r="AD140" s="19"/>
      <c r="AE140" s="19"/>
      <c r="AF140" s="19"/>
      <c r="AG140" s="19"/>
      <c r="AH140" s="19"/>
      <c r="AI140" s="19"/>
      <c r="AJ140" s="19"/>
      <c r="AK140" s="19"/>
      <c r="AL140" s="19"/>
      <c r="AM140" s="19"/>
      <c r="AN140" s="19"/>
      <c r="AO140" s="60" t="s">
        <v>57</v>
      </c>
      <c r="AP140" s="60"/>
      <c r="AQ140" s="25" t="s">
        <v>640</v>
      </c>
      <c r="AR140" s="18" t="s">
        <v>389</v>
      </c>
    </row>
    <row r="141" spans="1:44" s="4" customFormat="1" ht="78" customHeight="1" x14ac:dyDescent="0.3">
      <c r="A141" s="14">
        <v>138</v>
      </c>
      <c r="B141" s="13" t="s">
        <v>44</v>
      </c>
      <c r="C141" s="24" t="s">
        <v>366</v>
      </c>
      <c r="D141" s="11" t="s">
        <v>367</v>
      </c>
      <c r="E141" s="10" t="s">
        <v>455</v>
      </c>
      <c r="F141" s="20" t="s">
        <v>456</v>
      </c>
      <c r="G141" s="10" t="s">
        <v>62</v>
      </c>
      <c r="H141" s="10" t="s">
        <v>84</v>
      </c>
      <c r="I141" s="10" t="s">
        <v>623</v>
      </c>
      <c r="J141" s="10" t="s">
        <v>51</v>
      </c>
      <c r="K141" s="10" t="s">
        <v>52</v>
      </c>
      <c r="L141" s="9" t="s">
        <v>149</v>
      </c>
      <c r="M141" s="19">
        <v>5000000</v>
      </c>
      <c r="N141" s="6">
        <v>10000000</v>
      </c>
      <c r="O141" s="6">
        <f t="shared" si="11"/>
        <v>7500000</v>
      </c>
      <c r="P141" s="6" t="s">
        <v>54</v>
      </c>
      <c r="Q141" s="6" t="s">
        <v>54</v>
      </c>
      <c r="R141" s="6">
        <f t="shared" si="12"/>
        <v>7500000</v>
      </c>
      <c r="S141" s="6" t="s">
        <v>609</v>
      </c>
      <c r="T141" s="6" t="s">
        <v>56</v>
      </c>
      <c r="U141" s="60" t="s">
        <v>57</v>
      </c>
      <c r="V141" s="6"/>
      <c r="W141" s="6"/>
      <c r="X141" s="60" t="s">
        <v>57</v>
      </c>
      <c r="Y141" s="60" t="s">
        <v>57</v>
      </c>
      <c r="Z141" s="19"/>
      <c r="AA141" s="19"/>
      <c r="AB141" s="19"/>
      <c r="AC141" s="19"/>
      <c r="AD141" s="19"/>
      <c r="AE141" s="19"/>
      <c r="AF141" s="19"/>
      <c r="AG141" s="19"/>
      <c r="AH141" s="19"/>
      <c r="AI141" s="19"/>
      <c r="AJ141" s="19"/>
      <c r="AK141" s="19"/>
      <c r="AL141" s="19"/>
      <c r="AM141" s="19"/>
      <c r="AN141" s="19"/>
      <c r="AO141" s="60" t="s">
        <v>57</v>
      </c>
      <c r="AP141" s="60"/>
      <c r="AQ141" s="25" t="s">
        <v>640</v>
      </c>
      <c r="AR141" s="18" t="s">
        <v>389</v>
      </c>
    </row>
    <row r="142" spans="1:44" s="4" customFormat="1" ht="78" customHeight="1" x14ac:dyDescent="0.3">
      <c r="A142" s="14">
        <v>139</v>
      </c>
      <c r="B142" s="13" t="s">
        <v>44</v>
      </c>
      <c r="C142" s="24" t="s">
        <v>366</v>
      </c>
      <c r="D142" s="11" t="s">
        <v>367</v>
      </c>
      <c r="E142" s="10" t="s">
        <v>457</v>
      </c>
      <c r="F142" s="20" t="s">
        <v>458</v>
      </c>
      <c r="G142" s="10" t="s">
        <v>62</v>
      </c>
      <c r="H142" s="10" t="s">
        <v>84</v>
      </c>
      <c r="I142" s="10" t="s">
        <v>623</v>
      </c>
      <c r="J142" s="10" t="s">
        <v>51</v>
      </c>
      <c r="K142" s="10" t="s">
        <v>52</v>
      </c>
      <c r="L142" s="9" t="s">
        <v>149</v>
      </c>
      <c r="M142" s="19">
        <v>1000000</v>
      </c>
      <c r="N142" s="6">
        <v>2500000</v>
      </c>
      <c r="O142" s="6">
        <f t="shared" si="11"/>
        <v>1750000</v>
      </c>
      <c r="P142" s="6" t="s">
        <v>54</v>
      </c>
      <c r="Q142" s="6" t="s">
        <v>54</v>
      </c>
      <c r="R142" s="6">
        <f t="shared" si="12"/>
        <v>1750000</v>
      </c>
      <c r="S142" s="6" t="s">
        <v>616</v>
      </c>
      <c r="T142" s="6" t="s">
        <v>194</v>
      </c>
      <c r="U142" s="60" t="s">
        <v>57</v>
      </c>
      <c r="V142" s="6"/>
      <c r="W142" s="6"/>
      <c r="X142" s="60" t="s">
        <v>57</v>
      </c>
      <c r="Y142" s="60" t="s">
        <v>57</v>
      </c>
      <c r="Z142" s="19"/>
      <c r="AA142" s="19"/>
      <c r="AB142" s="19"/>
      <c r="AC142" s="19"/>
      <c r="AD142" s="19"/>
      <c r="AE142" s="19"/>
      <c r="AF142" s="19"/>
      <c r="AG142" s="19"/>
      <c r="AH142" s="19"/>
      <c r="AI142" s="19"/>
      <c r="AJ142" s="19"/>
      <c r="AK142" s="19"/>
      <c r="AL142" s="19"/>
      <c r="AM142" s="19"/>
      <c r="AN142" s="19"/>
      <c r="AO142" s="60" t="s">
        <v>57</v>
      </c>
      <c r="AP142" s="60"/>
      <c r="AQ142" s="25" t="s">
        <v>640</v>
      </c>
      <c r="AR142" s="18" t="s">
        <v>389</v>
      </c>
    </row>
    <row r="143" spans="1:44" s="4" customFormat="1" ht="78" customHeight="1" x14ac:dyDescent="0.3">
      <c r="A143" s="14">
        <v>140</v>
      </c>
      <c r="B143" s="13" t="s">
        <v>44</v>
      </c>
      <c r="C143" s="24" t="s">
        <v>366</v>
      </c>
      <c r="D143" s="11" t="s">
        <v>367</v>
      </c>
      <c r="E143" s="10" t="s">
        <v>459</v>
      </c>
      <c r="F143" s="20" t="s">
        <v>460</v>
      </c>
      <c r="G143" s="10" t="s">
        <v>62</v>
      </c>
      <c r="H143" s="10" t="s">
        <v>84</v>
      </c>
      <c r="I143" s="10" t="s">
        <v>623</v>
      </c>
      <c r="J143" s="10" t="s">
        <v>51</v>
      </c>
      <c r="K143" s="10" t="s">
        <v>52</v>
      </c>
      <c r="L143" s="9" t="s">
        <v>149</v>
      </c>
      <c r="M143" s="19">
        <v>1000000</v>
      </c>
      <c r="N143" s="6">
        <v>2500000</v>
      </c>
      <c r="O143" s="6">
        <f t="shared" si="11"/>
        <v>1750000</v>
      </c>
      <c r="P143" s="6" t="s">
        <v>54</v>
      </c>
      <c r="Q143" s="6" t="s">
        <v>54</v>
      </c>
      <c r="R143" s="6">
        <f t="shared" si="12"/>
        <v>1750000</v>
      </c>
      <c r="S143" s="6" t="s">
        <v>610</v>
      </c>
      <c r="T143" s="6" t="s">
        <v>194</v>
      </c>
      <c r="U143" s="60" t="s">
        <v>57</v>
      </c>
      <c r="V143" s="6"/>
      <c r="W143" s="6"/>
      <c r="X143" s="60" t="s">
        <v>57</v>
      </c>
      <c r="Y143" s="60" t="s">
        <v>57</v>
      </c>
      <c r="Z143" s="19"/>
      <c r="AA143" s="19"/>
      <c r="AB143" s="19"/>
      <c r="AC143" s="19"/>
      <c r="AD143" s="19"/>
      <c r="AE143" s="19"/>
      <c r="AF143" s="19"/>
      <c r="AG143" s="19"/>
      <c r="AH143" s="19"/>
      <c r="AI143" s="19"/>
      <c r="AJ143" s="19"/>
      <c r="AK143" s="19"/>
      <c r="AL143" s="19"/>
      <c r="AM143" s="19"/>
      <c r="AN143" s="19"/>
      <c r="AO143" s="60" t="s">
        <v>57</v>
      </c>
      <c r="AP143" s="60"/>
      <c r="AQ143" s="25" t="s">
        <v>640</v>
      </c>
      <c r="AR143" s="18" t="s">
        <v>389</v>
      </c>
    </row>
    <row r="144" spans="1:44" s="4" customFormat="1" ht="78" customHeight="1" x14ac:dyDescent="0.3">
      <c r="A144" s="14">
        <v>141</v>
      </c>
      <c r="B144" s="13" t="s">
        <v>44</v>
      </c>
      <c r="C144" s="24" t="s">
        <v>366</v>
      </c>
      <c r="D144" s="11" t="s">
        <v>367</v>
      </c>
      <c r="E144" s="10" t="s">
        <v>461</v>
      </c>
      <c r="F144" s="20" t="s">
        <v>462</v>
      </c>
      <c r="G144" s="10" t="s">
        <v>62</v>
      </c>
      <c r="H144" s="10" t="s">
        <v>84</v>
      </c>
      <c r="I144" s="10" t="s">
        <v>623</v>
      </c>
      <c r="J144" s="10" t="s">
        <v>51</v>
      </c>
      <c r="K144" s="10" t="s">
        <v>52</v>
      </c>
      <c r="L144" s="9" t="s">
        <v>149</v>
      </c>
      <c r="M144" s="19">
        <v>0</v>
      </c>
      <c r="N144" s="6">
        <v>500000</v>
      </c>
      <c r="O144" s="6">
        <f t="shared" si="11"/>
        <v>250000</v>
      </c>
      <c r="P144" s="6" t="s">
        <v>54</v>
      </c>
      <c r="Q144" s="6" t="s">
        <v>54</v>
      </c>
      <c r="R144" s="6">
        <f t="shared" si="12"/>
        <v>250000</v>
      </c>
      <c r="S144" s="6" t="s">
        <v>610</v>
      </c>
      <c r="T144" s="6" t="s">
        <v>194</v>
      </c>
      <c r="U144" s="60" t="s">
        <v>57</v>
      </c>
      <c r="V144" s="6"/>
      <c r="W144" s="6"/>
      <c r="X144" s="60" t="s">
        <v>57</v>
      </c>
      <c r="Y144" s="60" t="s">
        <v>57</v>
      </c>
      <c r="Z144" s="19"/>
      <c r="AA144" s="19"/>
      <c r="AB144" s="19"/>
      <c r="AC144" s="19"/>
      <c r="AD144" s="19"/>
      <c r="AE144" s="19"/>
      <c r="AF144" s="19"/>
      <c r="AG144" s="19"/>
      <c r="AH144" s="19"/>
      <c r="AI144" s="19"/>
      <c r="AJ144" s="19"/>
      <c r="AK144" s="19"/>
      <c r="AL144" s="19"/>
      <c r="AM144" s="19"/>
      <c r="AN144" s="19"/>
      <c r="AO144" s="60" t="s">
        <v>57</v>
      </c>
      <c r="AP144" s="60"/>
      <c r="AQ144" s="25" t="s">
        <v>640</v>
      </c>
      <c r="AR144" s="18" t="s">
        <v>389</v>
      </c>
    </row>
    <row r="145" spans="1:44" s="4" customFormat="1" ht="78" customHeight="1" x14ac:dyDescent="0.3">
      <c r="A145" s="14">
        <v>142</v>
      </c>
      <c r="B145" s="13" t="s">
        <v>44</v>
      </c>
      <c r="C145" s="24" t="s">
        <v>366</v>
      </c>
      <c r="D145" s="11" t="s">
        <v>367</v>
      </c>
      <c r="E145" s="10" t="s">
        <v>463</v>
      </c>
      <c r="F145" s="20" t="s">
        <v>464</v>
      </c>
      <c r="G145" s="10" t="s">
        <v>62</v>
      </c>
      <c r="H145" s="10" t="s">
        <v>84</v>
      </c>
      <c r="I145" s="10" t="s">
        <v>623</v>
      </c>
      <c r="J145" s="10" t="s">
        <v>51</v>
      </c>
      <c r="K145" s="10" t="s">
        <v>52</v>
      </c>
      <c r="L145" s="9" t="s">
        <v>149</v>
      </c>
      <c r="M145" s="19">
        <v>0</v>
      </c>
      <c r="N145" s="6">
        <v>500000</v>
      </c>
      <c r="O145" s="6">
        <f t="shared" si="11"/>
        <v>250000</v>
      </c>
      <c r="P145" s="6" t="s">
        <v>54</v>
      </c>
      <c r="Q145" s="6" t="s">
        <v>54</v>
      </c>
      <c r="R145" s="6">
        <f t="shared" si="12"/>
        <v>250000</v>
      </c>
      <c r="S145" s="6" t="s">
        <v>610</v>
      </c>
      <c r="T145" s="6" t="s">
        <v>194</v>
      </c>
      <c r="U145" s="60" t="s">
        <v>57</v>
      </c>
      <c r="V145" s="6"/>
      <c r="W145" s="6"/>
      <c r="X145" s="60" t="s">
        <v>57</v>
      </c>
      <c r="Y145" s="60" t="s">
        <v>57</v>
      </c>
      <c r="Z145" s="19"/>
      <c r="AA145" s="19"/>
      <c r="AB145" s="19"/>
      <c r="AC145" s="19"/>
      <c r="AD145" s="19"/>
      <c r="AE145" s="19"/>
      <c r="AF145" s="19"/>
      <c r="AG145" s="19"/>
      <c r="AH145" s="19"/>
      <c r="AI145" s="19"/>
      <c r="AJ145" s="19"/>
      <c r="AK145" s="19"/>
      <c r="AL145" s="19"/>
      <c r="AM145" s="19"/>
      <c r="AN145" s="19"/>
      <c r="AO145" s="60" t="s">
        <v>57</v>
      </c>
      <c r="AP145" s="60"/>
      <c r="AQ145" s="25" t="s">
        <v>640</v>
      </c>
      <c r="AR145" s="18" t="s">
        <v>389</v>
      </c>
    </row>
    <row r="146" spans="1:44" s="4" customFormat="1" ht="78" customHeight="1" x14ac:dyDescent="0.3">
      <c r="A146" s="14">
        <v>143</v>
      </c>
      <c r="B146" s="13" t="s">
        <v>44</v>
      </c>
      <c r="C146" s="24" t="s">
        <v>366</v>
      </c>
      <c r="D146" s="11" t="s">
        <v>367</v>
      </c>
      <c r="E146" s="10" t="s">
        <v>465</v>
      </c>
      <c r="F146" s="20" t="s">
        <v>466</v>
      </c>
      <c r="G146" s="10" t="s">
        <v>62</v>
      </c>
      <c r="H146" s="10" t="s">
        <v>84</v>
      </c>
      <c r="I146" s="10" t="s">
        <v>623</v>
      </c>
      <c r="J146" s="10" t="s">
        <v>51</v>
      </c>
      <c r="K146" s="10" t="s">
        <v>52</v>
      </c>
      <c r="L146" s="9" t="s">
        <v>149</v>
      </c>
      <c r="M146" s="19">
        <v>500000</v>
      </c>
      <c r="N146" s="6">
        <v>1000000</v>
      </c>
      <c r="O146" s="6">
        <f t="shared" si="11"/>
        <v>750000</v>
      </c>
      <c r="P146" s="6" t="s">
        <v>54</v>
      </c>
      <c r="Q146" s="6" t="s">
        <v>54</v>
      </c>
      <c r="R146" s="6">
        <f t="shared" si="12"/>
        <v>750000</v>
      </c>
      <c r="S146" s="6" t="s">
        <v>610</v>
      </c>
      <c r="T146" s="6" t="s">
        <v>56</v>
      </c>
      <c r="U146" s="60" t="s">
        <v>57</v>
      </c>
      <c r="V146" s="6"/>
      <c r="W146" s="6"/>
      <c r="X146" s="60" t="s">
        <v>57</v>
      </c>
      <c r="Y146" s="60" t="s">
        <v>57</v>
      </c>
      <c r="Z146" s="19"/>
      <c r="AA146" s="19"/>
      <c r="AB146" s="19"/>
      <c r="AC146" s="19"/>
      <c r="AD146" s="19"/>
      <c r="AE146" s="19"/>
      <c r="AF146" s="19"/>
      <c r="AG146" s="19"/>
      <c r="AH146" s="19"/>
      <c r="AI146" s="19"/>
      <c r="AJ146" s="19"/>
      <c r="AK146" s="19"/>
      <c r="AL146" s="19"/>
      <c r="AM146" s="19"/>
      <c r="AN146" s="19"/>
      <c r="AO146" s="60" t="s">
        <v>57</v>
      </c>
      <c r="AP146" s="60"/>
      <c r="AQ146" s="25" t="s">
        <v>640</v>
      </c>
      <c r="AR146" s="18" t="s">
        <v>389</v>
      </c>
    </row>
    <row r="147" spans="1:44" s="4" customFormat="1" ht="78" customHeight="1" x14ac:dyDescent="0.3">
      <c r="A147" s="14">
        <v>144</v>
      </c>
      <c r="B147" s="13" t="s">
        <v>44</v>
      </c>
      <c r="C147" s="24" t="s">
        <v>366</v>
      </c>
      <c r="D147" s="11" t="s">
        <v>367</v>
      </c>
      <c r="E147" s="10" t="s">
        <v>467</v>
      </c>
      <c r="F147" s="20" t="s">
        <v>468</v>
      </c>
      <c r="G147" s="10" t="s">
        <v>62</v>
      </c>
      <c r="H147" s="10" t="s">
        <v>84</v>
      </c>
      <c r="I147" s="10" t="s">
        <v>623</v>
      </c>
      <c r="J147" s="10" t="s">
        <v>51</v>
      </c>
      <c r="K147" s="10" t="s">
        <v>469</v>
      </c>
      <c r="L147" s="9" t="s">
        <v>149</v>
      </c>
      <c r="M147" s="19">
        <v>0</v>
      </c>
      <c r="N147" s="6">
        <v>500000</v>
      </c>
      <c r="O147" s="6">
        <f t="shared" si="11"/>
        <v>250000</v>
      </c>
      <c r="P147" s="6" t="s">
        <v>54</v>
      </c>
      <c r="Q147" s="6" t="s">
        <v>54</v>
      </c>
      <c r="R147" s="6">
        <f t="shared" si="12"/>
        <v>250000</v>
      </c>
      <c r="S147" s="6" t="s">
        <v>615</v>
      </c>
      <c r="T147" s="6" t="s">
        <v>56</v>
      </c>
      <c r="U147" s="60" t="s">
        <v>57</v>
      </c>
      <c r="V147" s="6"/>
      <c r="W147" s="6"/>
      <c r="X147" s="60" t="s">
        <v>57</v>
      </c>
      <c r="Y147" s="60" t="s">
        <v>57</v>
      </c>
      <c r="Z147" s="19"/>
      <c r="AA147" s="19"/>
      <c r="AB147" s="19"/>
      <c r="AC147" s="19"/>
      <c r="AD147" s="19"/>
      <c r="AE147" s="19"/>
      <c r="AF147" s="19"/>
      <c r="AG147" s="19"/>
      <c r="AH147" s="19"/>
      <c r="AI147" s="19"/>
      <c r="AJ147" s="19"/>
      <c r="AK147" s="19"/>
      <c r="AL147" s="19"/>
      <c r="AM147" s="19"/>
      <c r="AN147" s="19"/>
      <c r="AO147" s="60" t="s">
        <v>57</v>
      </c>
      <c r="AP147" s="60"/>
      <c r="AQ147" s="25" t="s">
        <v>640</v>
      </c>
      <c r="AR147" s="18" t="s">
        <v>389</v>
      </c>
    </row>
    <row r="148" spans="1:44" s="4" customFormat="1" ht="78" customHeight="1" x14ac:dyDescent="0.3">
      <c r="A148" s="14">
        <v>145</v>
      </c>
      <c r="B148" s="13" t="s">
        <v>44</v>
      </c>
      <c r="C148" s="24" t="s">
        <v>366</v>
      </c>
      <c r="D148" s="11" t="s">
        <v>470</v>
      </c>
      <c r="E148" s="10" t="s">
        <v>471</v>
      </c>
      <c r="F148" s="20" t="s">
        <v>472</v>
      </c>
      <c r="G148" s="10" t="s">
        <v>62</v>
      </c>
      <c r="H148" s="10" t="s">
        <v>84</v>
      </c>
      <c r="I148" s="10" t="s">
        <v>623</v>
      </c>
      <c r="J148" s="10" t="s">
        <v>51</v>
      </c>
      <c r="K148" s="10" t="s">
        <v>469</v>
      </c>
      <c r="L148" s="9" t="s">
        <v>149</v>
      </c>
      <c r="M148" s="19">
        <v>500000</v>
      </c>
      <c r="N148" s="6">
        <v>1000000</v>
      </c>
      <c r="O148" s="6">
        <f t="shared" si="11"/>
        <v>750000</v>
      </c>
      <c r="P148" s="6" t="s">
        <v>54</v>
      </c>
      <c r="Q148" s="6" t="s">
        <v>54</v>
      </c>
      <c r="R148" s="6">
        <f t="shared" si="12"/>
        <v>750000</v>
      </c>
      <c r="S148" s="6" t="s">
        <v>610</v>
      </c>
      <c r="T148" s="6" t="s">
        <v>194</v>
      </c>
      <c r="U148" s="60" t="s">
        <v>57</v>
      </c>
      <c r="V148" s="6"/>
      <c r="W148" s="6"/>
      <c r="X148" s="60" t="s">
        <v>57</v>
      </c>
      <c r="Y148" s="60" t="s">
        <v>57</v>
      </c>
      <c r="Z148" s="19"/>
      <c r="AA148" s="19"/>
      <c r="AB148" s="19"/>
      <c r="AC148" s="19"/>
      <c r="AD148" s="19"/>
      <c r="AE148" s="19"/>
      <c r="AF148" s="19"/>
      <c r="AG148" s="19"/>
      <c r="AH148" s="19"/>
      <c r="AI148" s="19"/>
      <c r="AJ148" s="19"/>
      <c r="AK148" s="19"/>
      <c r="AL148" s="19"/>
      <c r="AM148" s="19"/>
      <c r="AN148" s="19"/>
      <c r="AO148" s="60" t="s">
        <v>57</v>
      </c>
      <c r="AP148" s="60"/>
      <c r="AQ148" s="25" t="s">
        <v>640</v>
      </c>
      <c r="AR148" s="18" t="s">
        <v>389</v>
      </c>
    </row>
    <row r="149" spans="1:44" s="4" customFormat="1" ht="78" customHeight="1" x14ac:dyDescent="0.3">
      <c r="A149" s="14">
        <v>146</v>
      </c>
      <c r="B149" s="13" t="s">
        <v>44</v>
      </c>
      <c r="C149" s="24" t="s">
        <v>366</v>
      </c>
      <c r="D149" s="11" t="s">
        <v>367</v>
      </c>
      <c r="E149" s="10" t="s">
        <v>473</v>
      </c>
      <c r="F149" s="20" t="s">
        <v>474</v>
      </c>
      <c r="G149" s="10" t="s">
        <v>62</v>
      </c>
      <c r="H149" s="10" t="s">
        <v>84</v>
      </c>
      <c r="I149" s="10" t="s">
        <v>623</v>
      </c>
      <c r="J149" s="10" t="s">
        <v>51</v>
      </c>
      <c r="K149" s="10" t="s">
        <v>469</v>
      </c>
      <c r="L149" s="9" t="s">
        <v>149</v>
      </c>
      <c r="M149" s="19">
        <v>500000</v>
      </c>
      <c r="N149" s="6">
        <v>1000000</v>
      </c>
      <c r="O149" s="6">
        <f t="shared" si="11"/>
        <v>750000</v>
      </c>
      <c r="P149" s="6" t="s">
        <v>54</v>
      </c>
      <c r="Q149" s="6" t="s">
        <v>54</v>
      </c>
      <c r="R149" s="6">
        <f t="shared" si="12"/>
        <v>750000</v>
      </c>
      <c r="S149" s="6" t="s">
        <v>610</v>
      </c>
      <c r="T149" s="6" t="s">
        <v>56</v>
      </c>
      <c r="U149" s="60" t="s">
        <v>57</v>
      </c>
      <c r="V149" s="6"/>
      <c r="W149" s="6"/>
      <c r="X149" s="60" t="s">
        <v>57</v>
      </c>
      <c r="Y149" s="60" t="s">
        <v>57</v>
      </c>
      <c r="Z149" s="19"/>
      <c r="AA149" s="19"/>
      <c r="AB149" s="19"/>
      <c r="AC149" s="19"/>
      <c r="AD149" s="19"/>
      <c r="AE149" s="19"/>
      <c r="AF149" s="19"/>
      <c r="AG149" s="19"/>
      <c r="AH149" s="19"/>
      <c r="AI149" s="19"/>
      <c r="AJ149" s="19"/>
      <c r="AK149" s="19"/>
      <c r="AL149" s="19"/>
      <c r="AM149" s="19"/>
      <c r="AN149" s="19"/>
      <c r="AO149" s="60" t="s">
        <v>57</v>
      </c>
      <c r="AP149" s="60"/>
      <c r="AQ149" s="25" t="s">
        <v>640</v>
      </c>
      <c r="AR149" s="18" t="s">
        <v>389</v>
      </c>
    </row>
    <row r="150" spans="1:44" s="4" customFormat="1" ht="78" customHeight="1" x14ac:dyDescent="0.3">
      <c r="A150" s="14">
        <v>147</v>
      </c>
      <c r="B150" s="13" t="s">
        <v>44</v>
      </c>
      <c r="C150" s="24" t="s">
        <v>366</v>
      </c>
      <c r="D150" s="11" t="s">
        <v>367</v>
      </c>
      <c r="E150" s="10" t="s">
        <v>475</v>
      </c>
      <c r="F150" s="20" t="s">
        <v>476</v>
      </c>
      <c r="G150" s="10" t="s">
        <v>49</v>
      </c>
      <c r="H150" s="10" t="s">
        <v>50</v>
      </c>
      <c r="I150" s="10" t="s">
        <v>623</v>
      </c>
      <c r="J150" s="10" t="s">
        <v>51</v>
      </c>
      <c r="K150" s="10" t="s">
        <v>52</v>
      </c>
      <c r="L150" s="9" t="s">
        <v>149</v>
      </c>
      <c r="M150" s="19">
        <v>2500000</v>
      </c>
      <c r="N150" s="6">
        <v>5000000</v>
      </c>
      <c r="O150" s="6">
        <f t="shared" si="11"/>
        <v>3750000</v>
      </c>
      <c r="P150" s="6" t="s">
        <v>54</v>
      </c>
      <c r="Q150" s="6" t="s">
        <v>54</v>
      </c>
      <c r="R150" s="6">
        <f t="shared" si="12"/>
        <v>3750000</v>
      </c>
      <c r="S150" s="6" t="s">
        <v>616</v>
      </c>
      <c r="T150" s="6" t="s">
        <v>56</v>
      </c>
      <c r="U150" s="60" t="s">
        <v>57</v>
      </c>
      <c r="V150" s="6"/>
      <c r="W150" s="6"/>
      <c r="X150" s="60" t="s">
        <v>57</v>
      </c>
      <c r="Y150" s="60" t="s">
        <v>57</v>
      </c>
      <c r="Z150" s="19"/>
      <c r="AA150" s="19"/>
      <c r="AB150" s="60" t="s">
        <v>57</v>
      </c>
      <c r="AC150" s="19"/>
      <c r="AD150" s="19"/>
      <c r="AE150" s="19"/>
      <c r="AF150" s="19"/>
      <c r="AG150" s="19"/>
      <c r="AH150" s="19"/>
      <c r="AI150" s="19"/>
      <c r="AJ150" s="19"/>
      <c r="AK150" s="19"/>
      <c r="AL150" s="60" t="s">
        <v>57</v>
      </c>
      <c r="AM150" s="19"/>
      <c r="AN150" s="19"/>
      <c r="AO150" s="60" t="s">
        <v>57</v>
      </c>
      <c r="AP150" s="60"/>
      <c r="AQ150" s="25" t="s">
        <v>640</v>
      </c>
      <c r="AR150" s="18" t="s">
        <v>477</v>
      </c>
    </row>
    <row r="151" spans="1:44" s="4" customFormat="1" ht="78" customHeight="1" x14ac:dyDescent="0.3">
      <c r="A151" s="14">
        <v>148</v>
      </c>
      <c r="B151" s="13" t="s">
        <v>44</v>
      </c>
      <c r="C151" s="24" t="s">
        <v>366</v>
      </c>
      <c r="D151" s="11" t="s">
        <v>367</v>
      </c>
      <c r="E151" s="10" t="s">
        <v>478</v>
      </c>
      <c r="F151" s="20" t="s">
        <v>479</v>
      </c>
      <c r="G151" s="10" t="s">
        <v>49</v>
      </c>
      <c r="H151" s="10" t="s">
        <v>50</v>
      </c>
      <c r="I151" s="10" t="s">
        <v>623</v>
      </c>
      <c r="J151" s="10" t="s">
        <v>51</v>
      </c>
      <c r="K151" s="10" t="s">
        <v>52</v>
      </c>
      <c r="L151" s="9" t="s">
        <v>54</v>
      </c>
      <c r="M151" s="8" t="s">
        <v>54</v>
      </c>
      <c r="N151" s="8" t="s">
        <v>54</v>
      </c>
      <c r="O151" s="19" t="str">
        <f>M151</f>
        <v>TBC</v>
      </c>
      <c r="P151" s="6" t="s">
        <v>54</v>
      </c>
      <c r="Q151" s="6" t="s">
        <v>54</v>
      </c>
      <c r="R151" s="6" t="str">
        <f t="shared" si="12"/>
        <v>TBC</v>
      </c>
      <c r="S151" s="6" t="s">
        <v>615</v>
      </c>
      <c r="T151" s="6" t="s">
        <v>56</v>
      </c>
      <c r="U151" s="60" t="s">
        <v>57</v>
      </c>
      <c r="V151" s="6"/>
      <c r="W151" s="6"/>
      <c r="X151" s="60" t="s">
        <v>57</v>
      </c>
      <c r="Y151" s="60" t="s">
        <v>57</v>
      </c>
      <c r="Z151" s="19"/>
      <c r="AA151" s="19"/>
      <c r="AB151" s="60" t="s">
        <v>57</v>
      </c>
      <c r="AC151" s="19"/>
      <c r="AD151" s="19"/>
      <c r="AE151" s="19"/>
      <c r="AF151" s="19"/>
      <c r="AG151" s="19"/>
      <c r="AH151" s="19"/>
      <c r="AI151" s="19"/>
      <c r="AJ151" s="19"/>
      <c r="AK151" s="19"/>
      <c r="AL151" s="60" t="s">
        <v>57</v>
      </c>
      <c r="AM151" s="19"/>
      <c r="AN151" s="19"/>
      <c r="AO151" s="60" t="s">
        <v>57</v>
      </c>
      <c r="AP151" s="60"/>
      <c r="AQ151" s="60"/>
      <c r="AR151" s="18" t="s">
        <v>355</v>
      </c>
    </row>
    <row r="152" spans="1:44" s="4" customFormat="1" ht="78" customHeight="1" x14ac:dyDescent="0.3">
      <c r="A152" s="14">
        <v>149</v>
      </c>
      <c r="B152" s="13" t="s">
        <v>44</v>
      </c>
      <c r="C152" s="24" t="s">
        <v>366</v>
      </c>
      <c r="D152" s="11" t="s">
        <v>367</v>
      </c>
      <c r="E152" s="10" t="s">
        <v>480</v>
      </c>
      <c r="F152" s="20" t="s">
        <v>481</v>
      </c>
      <c r="G152" s="10" t="s">
        <v>62</v>
      </c>
      <c r="H152" s="10" t="s">
        <v>84</v>
      </c>
      <c r="I152" s="10" t="s">
        <v>623</v>
      </c>
      <c r="J152" s="10" t="s">
        <v>51</v>
      </c>
      <c r="K152" s="10" t="s">
        <v>52</v>
      </c>
      <c r="L152" s="9" t="s">
        <v>149</v>
      </c>
      <c r="M152" s="19">
        <v>500000</v>
      </c>
      <c r="N152" s="6">
        <v>1000000</v>
      </c>
      <c r="O152" s="6">
        <f t="shared" ref="O152:O162" si="13">(M152 + N152) / 2</f>
        <v>750000</v>
      </c>
      <c r="P152" s="6" t="s">
        <v>54</v>
      </c>
      <c r="Q152" s="6" t="s">
        <v>54</v>
      </c>
      <c r="R152" s="6">
        <f t="shared" si="12"/>
        <v>750000</v>
      </c>
      <c r="S152" s="6" t="s">
        <v>615</v>
      </c>
      <c r="T152" s="6" t="s">
        <v>194</v>
      </c>
      <c r="U152" s="60" t="s">
        <v>57</v>
      </c>
      <c r="V152" s="6"/>
      <c r="W152" s="6"/>
      <c r="X152" s="60" t="s">
        <v>57</v>
      </c>
      <c r="Y152" s="60" t="s">
        <v>57</v>
      </c>
      <c r="Z152" s="19"/>
      <c r="AA152" s="19"/>
      <c r="AB152" s="19"/>
      <c r="AC152" s="19"/>
      <c r="AD152" s="19"/>
      <c r="AE152" s="19"/>
      <c r="AF152" s="19"/>
      <c r="AG152" s="19"/>
      <c r="AH152" s="19"/>
      <c r="AI152" s="19"/>
      <c r="AJ152" s="60" t="s">
        <v>57</v>
      </c>
      <c r="AK152" s="19"/>
      <c r="AL152" s="19"/>
      <c r="AM152" s="19"/>
      <c r="AN152" s="19"/>
      <c r="AO152" s="60" t="s">
        <v>57</v>
      </c>
      <c r="AP152" s="60"/>
      <c r="AQ152" s="25" t="s">
        <v>640</v>
      </c>
      <c r="AR152" s="18" t="s">
        <v>389</v>
      </c>
    </row>
    <row r="153" spans="1:44" s="4" customFormat="1" ht="78" customHeight="1" x14ac:dyDescent="0.3">
      <c r="A153" s="14">
        <v>150</v>
      </c>
      <c r="B153" s="13" t="s">
        <v>44</v>
      </c>
      <c r="C153" s="24" t="s">
        <v>366</v>
      </c>
      <c r="D153" s="11" t="s">
        <v>406</v>
      </c>
      <c r="E153" s="10" t="s">
        <v>482</v>
      </c>
      <c r="F153" s="20" t="s">
        <v>483</v>
      </c>
      <c r="G153" s="10" t="s">
        <v>62</v>
      </c>
      <c r="H153" s="10" t="s">
        <v>84</v>
      </c>
      <c r="I153" s="10" t="s">
        <v>623</v>
      </c>
      <c r="J153" s="10" t="s">
        <v>51</v>
      </c>
      <c r="K153" s="10" t="s">
        <v>52</v>
      </c>
      <c r="L153" s="9" t="s">
        <v>149</v>
      </c>
      <c r="M153" s="19">
        <v>500000</v>
      </c>
      <c r="N153" s="6">
        <v>1000000</v>
      </c>
      <c r="O153" s="6">
        <f t="shared" si="13"/>
        <v>750000</v>
      </c>
      <c r="P153" s="6" t="s">
        <v>54</v>
      </c>
      <c r="Q153" s="6" t="s">
        <v>54</v>
      </c>
      <c r="R153" s="6">
        <f t="shared" si="12"/>
        <v>750000</v>
      </c>
      <c r="S153" s="6" t="s">
        <v>617</v>
      </c>
      <c r="T153" s="6" t="s">
        <v>194</v>
      </c>
      <c r="U153" s="60" t="s">
        <v>57</v>
      </c>
      <c r="V153" s="6"/>
      <c r="W153" s="6"/>
      <c r="X153" s="60" t="s">
        <v>57</v>
      </c>
      <c r="Y153" s="60" t="s">
        <v>57</v>
      </c>
      <c r="Z153" s="60" t="s">
        <v>57</v>
      </c>
      <c r="AA153" s="19"/>
      <c r="AB153" s="19"/>
      <c r="AC153" s="19"/>
      <c r="AD153" s="19"/>
      <c r="AE153" s="19"/>
      <c r="AF153" s="19"/>
      <c r="AG153" s="19"/>
      <c r="AH153" s="19"/>
      <c r="AI153" s="19"/>
      <c r="AJ153" s="60" t="s">
        <v>57</v>
      </c>
      <c r="AK153" s="19"/>
      <c r="AL153" s="19"/>
      <c r="AM153" s="19"/>
      <c r="AN153" s="19"/>
      <c r="AO153" s="60" t="s">
        <v>57</v>
      </c>
      <c r="AP153" s="60"/>
      <c r="AQ153" s="25" t="s">
        <v>640</v>
      </c>
      <c r="AR153" s="18" t="s">
        <v>389</v>
      </c>
    </row>
    <row r="154" spans="1:44" s="4" customFormat="1" ht="78" customHeight="1" x14ac:dyDescent="0.3">
      <c r="A154" s="14">
        <v>151</v>
      </c>
      <c r="B154" s="13" t="s">
        <v>44</v>
      </c>
      <c r="C154" s="24" t="s">
        <v>366</v>
      </c>
      <c r="D154" s="11" t="s">
        <v>367</v>
      </c>
      <c r="E154" s="10" t="s">
        <v>484</v>
      </c>
      <c r="F154" s="20" t="s">
        <v>485</v>
      </c>
      <c r="G154" s="10" t="s">
        <v>122</v>
      </c>
      <c r="H154" s="10" t="s">
        <v>486</v>
      </c>
      <c r="I154" s="10" t="s">
        <v>623</v>
      </c>
      <c r="J154" s="10" t="s">
        <v>51</v>
      </c>
      <c r="K154" s="10" t="s">
        <v>370</v>
      </c>
      <c r="L154" s="9" t="s">
        <v>149</v>
      </c>
      <c r="M154" s="19">
        <v>500000</v>
      </c>
      <c r="N154" s="6">
        <v>1000000</v>
      </c>
      <c r="O154" s="6">
        <f t="shared" si="13"/>
        <v>750000</v>
      </c>
      <c r="P154" s="6" t="s">
        <v>54</v>
      </c>
      <c r="Q154" s="6" t="s">
        <v>54</v>
      </c>
      <c r="R154" s="6">
        <f t="shared" si="12"/>
        <v>750000</v>
      </c>
      <c r="S154" s="6" t="s">
        <v>615</v>
      </c>
      <c r="T154" s="6" t="s">
        <v>56</v>
      </c>
      <c r="U154" s="60" t="s">
        <v>57</v>
      </c>
      <c r="V154" s="6"/>
      <c r="W154" s="6"/>
      <c r="X154" s="60" t="s">
        <v>57</v>
      </c>
      <c r="Y154" s="60" t="s">
        <v>57</v>
      </c>
      <c r="Z154" s="60" t="s">
        <v>57</v>
      </c>
      <c r="AA154" s="19"/>
      <c r="AB154" s="19"/>
      <c r="AC154" s="19"/>
      <c r="AD154" s="19"/>
      <c r="AE154" s="19"/>
      <c r="AF154" s="19"/>
      <c r="AG154" s="19"/>
      <c r="AH154" s="19"/>
      <c r="AI154" s="19"/>
      <c r="AJ154" s="60" t="s">
        <v>57</v>
      </c>
      <c r="AK154" s="60" t="s">
        <v>57</v>
      </c>
      <c r="AL154" s="19"/>
      <c r="AM154" s="19"/>
      <c r="AN154" s="19"/>
      <c r="AO154" s="60" t="s">
        <v>57</v>
      </c>
      <c r="AP154" s="60"/>
      <c r="AQ154" s="25" t="s">
        <v>640</v>
      </c>
      <c r="AR154" s="18" t="s">
        <v>389</v>
      </c>
    </row>
    <row r="155" spans="1:44" s="4" customFormat="1" ht="78" customHeight="1" x14ac:dyDescent="0.3">
      <c r="A155" s="14">
        <v>152</v>
      </c>
      <c r="B155" s="13" t="s">
        <v>44</v>
      </c>
      <c r="C155" s="24" t="s">
        <v>366</v>
      </c>
      <c r="D155" s="11" t="s">
        <v>367</v>
      </c>
      <c r="E155" s="10" t="s">
        <v>487</v>
      </c>
      <c r="F155" s="20" t="s">
        <v>488</v>
      </c>
      <c r="G155" s="10" t="s">
        <v>122</v>
      </c>
      <c r="H155" s="10" t="s">
        <v>486</v>
      </c>
      <c r="I155" s="10" t="s">
        <v>623</v>
      </c>
      <c r="J155" s="10" t="s">
        <v>51</v>
      </c>
      <c r="K155" s="10" t="s">
        <v>52</v>
      </c>
      <c r="L155" s="9" t="s">
        <v>149</v>
      </c>
      <c r="M155" s="19">
        <v>500000</v>
      </c>
      <c r="N155" s="6">
        <v>1000000</v>
      </c>
      <c r="O155" s="6">
        <f t="shared" si="13"/>
        <v>750000</v>
      </c>
      <c r="P155" s="6" t="s">
        <v>54</v>
      </c>
      <c r="Q155" s="6" t="s">
        <v>54</v>
      </c>
      <c r="R155" s="6">
        <f t="shared" si="12"/>
        <v>750000</v>
      </c>
      <c r="S155" s="6" t="s">
        <v>615</v>
      </c>
      <c r="T155" s="6" t="s">
        <v>56</v>
      </c>
      <c r="U155" s="6"/>
      <c r="V155" s="6"/>
      <c r="W155" s="6"/>
      <c r="X155" s="19"/>
      <c r="Y155" s="19"/>
      <c r="Z155" s="60" t="s">
        <v>57</v>
      </c>
      <c r="AA155" s="19"/>
      <c r="AB155" s="19"/>
      <c r="AC155" s="19"/>
      <c r="AD155" s="19"/>
      <c r="AE155" s="19"/>
      <c r="AF155" s="19"/>
      <c r="AG155" s="19"/>
      <c r="AH155" s="19"/>
      <c r="AI155" s="19"/>
      <c r="AJ155" s="19"/>
      <c r="AK155" s="60" t="s">
        <v>57</v>
      </c>
      <c r="AL155" s="19"/>
      <c r="AM155" s="19"/>
      <c r="AN155" s="19"/>
      <c r="AO155" s="19"/>
      <c r="AP155" s="19"/>
      <c r="AQ155" s="25" t="s">
        <v>640</v>
      </c>
      <c r="AR155" s="18" t="s">
        <v>389</v>
      </c>
    </row>
    <row r="156" spans="1:44" s="4" customFormat="1" ht="78" customHeight="1" x14ac:dyDescent="0.3">
      <c r="A156" s="14">
        <v>153</v>
      </c>
      <c r="B156" s="13" t="s">
        <v>44</v>
      </c>
      <c r="C156" s="24" t="s">
        <v>366</v>
      </c>
      <c r="D156" s="11" t="s">
        <v>367</v>
      </c>
      <c r="E156" s="10" t="s">
        <v>489</v>
      </c>
      <c r="F156" s="20" t="s">
        <v>490</v>
      </c>
      <c r="G156" s="10" t="s">
        <v>113</v>
      </c>
      <c r="H156" s="10" t="s">
        <v>113</v>
      </c>
      <c r="I156" s="10" t="s">
        <v>623</v>
      </c>
      <c r="J156" s="10" t="s">
        <v>51</v>
      </c>
      <c r="K156" s="10" t="s">
        <v>52</v>
      </c>
      <c r="L156" s="9" t="s">
        <v>149</v>
      </c>
      <c r="M156" s="19">
        <v>1000000</v>
      </c>
      <c r="N156" s="6">
        <v>2500000</v>
      </c>
      <c r="O156" s="6">
        <f t="shared" si="13"/>
        <v>1750000</v>
      </c>
      <c r="P156" s="6" t="s">
        <v>54</v>
      </c>
      <c r="Q156" s="6" t="s">
        <v>54</v>
      </c>
      <c r="R156" s="6">
        <f t="shared" si="12"/>
        <v>1750000</v>
      </c>
      <c r="S156" s="6" t="s">
        <v>615</v>
      </c>
      <c r="T156" s="6" t="s">
        <v>56</v>
      </c>
      <c r="U156" s="6"/>
      <c r="V156" s="6"/>
      <c r="W156" s="6"/>
      <c r="X156" s="19"/>
      <c r="Y156" s="19"/>
      <c r="Z156" s="60" t="s">
        <v>57</v>
      </c>
      <c r="AA156" s="19"/>
      <c r="AB156" s="19"/>
      <c r="AC156" s="19"/>
      <c r="AD156" s="19"/>
      <c r="AE156" s="19"/>
      <c r="AF156" s="19"/>
      <c r="AG156" s="19"/>
      <c r="AH156" s="19"/>
      <c r="AI156" s="19"/>
      <c r="AJ156" s="19"/>
      <c r="AK156" s="60" t="s">
        <v>57</v>
      </c>
      <c r="AL156" s="19"/>
      <c r="AM156" s="19"/>
      <c r="AN156" s="19"/>
      <c r="AO156" s="19"/>
      <c r="AP156" s="19"/>
      <c r="AQ156" s="25" t="s">
        <v>640</v>
      </c>
      <c r="AR156" s="18" t="s">
        <v>389</v>
      </c>
    </row>
    <row r="157" spans="1:44" s="4" customFormat="1" ht="78" customHeight="1" x14ac:dyDescent="0.3">
      <c r="A157" s="14">
        <v>154</v>
      </c>
      <c r="B157" s="13" t="s">
        <v>44</v>
      </c>
      <c r="C157" s="24" t="s">
        <v>366</v>
      </c>
      <c r="D157" s="11" t="s">
        <v>367</v>
      </c>
      <c r="E157" s="10" t="s">
        <v>491</v>
      </c>
      <c r="F157" s="20" t="s">
        <v>492</v>
      </c>
      <c r="G157" s="10" t="s">
        <v>122</v>
      </c>
      <c r="H157" s="10" t="s">
        <v>486</v>
      </c>
      <c r="I157" s="10" t="s">
        <v>623</v>
      </c>
      <c r="J157" s="10" t="s">
        <v>51</v>
      </c>
      <c r="K157" s="10" t="s">
        <v>52</v>
      </c>
      <c r="L157" s="9" t="s">
        <v>149</v>
      </c>
      <c r="M157" s="19">
        <v>1000000</v>
      </c>
      <c r="N157" s="6">
        <v>2500000</v>
      </c>
      <c r="O157" s="6">
        <f t="shared" si="13"/>
        <v>1750000</v>
      </c>
      <c r="P157" s="6" t="s">
        <v>54</v>
      </c>
      <c r="Q157" s="6" t="s">
        <v>54</v>
      </c>
      <c r="R157" s="6">
        <f t="shared" si="12"/>
        <v>1750000</v>
      </c>
      <c r="S157" s="6" t="s">
        <v>615</v>
      </c>
      <c r="T157" s="6" t="s">
        <v>56</v>
      </c>
      <c r="U157" s="6"/>
      <c r="V157" s="6"/>
      <c r="W157" s="6"/>
      <c r="X157" s="19"/>
      <c r="Y157" s="19"/>
      <c r="Z157" s="60" t="s">
        <v>57</v>
      </c>
      <c r="AA157" s="19"/>
      <c r="AB157" s="19"/>
      <c r="AC157" s="19"/>
      <c r="AD157" s="19"/>
      <c r="AE157" s="19"/>
      <c r="AF157" s="19"/>
      <c r="AG157" s="19"/>
      <c r="AH157" s="19"/>
      <c r="AI157" s="19"/>
      <c r="AJ157" s="19"/>
      <c r="AK157" s="60" t="s">
        <v>57</v>
      </c>
      <c r="AL157" s="19"/>
      <c r="AM157" s="19"/>
      <c r="AN157" s="19"/>
      <c r="AO157" s="19"/>
      <c r="AP157" s="19"/>
      <c r="AQ157" s="25" t="s">
        <v>640</v>
      </c>
      <c r="AR157" s="18" t="s">
        <v>389</v>
      </c>
    </row>
    <row r="158" spans="1:44" s="4" customFormat="1" ht="78" customHeight="1" x14ac:dyDescent="0.3">
      <c r="A158" s="14">
        <v>155</v>
      </c>
      <c r="B158" s="13" t="s">
        <v>44</v>
      </c>
      <c r="C158" s="24" t="s">
        <v>366</v>
      </c>
      <c r="D158" s="11" t="s">
        <v>367</v>
      </c>
      <c r="E158" s="10" t="s">
        <v>493</v>
      </c>
      <c r="F158" s="20" t="s">
        <v>494</v>
      </c>
      <c r="G158" s="10" t="s">
        <v>122</v>
      </c>
      <c r="H158" s="10" t="s">
        <v>486</v>
      </c>
      <c r="I158" s="10" t="s">
        <v>623</v>
      </c>
      <c r="J158" s="10" t="s">
        <v>51</v>
      </c>
      <c r="K158" s="10" t="s">
        <v>52</v>
      </c>
      <c r="L158" s="9" t="s">
        <v>149</v>
      </c>
      <c r="M158" s="19">
        <v>1000000</v>
      </c>
      <c r="N158" s="6">
        <v>2500000</v>
      </c>
      <c r="O158" s="6">
        <f t="shared" si="13"/>
        <v>1750000</v>
      </c>
      <c r="P158" s="6" t="s">
        <v>54</v>
      </c>
      <c r="Q158" s="6" t="s">
        <v>54</v>
      </c>
      <c r="R158" s="6">
        <f t="shared" si="12"/>
        <v>1750000</v>
      </c>
      <c r="S158" s="6" t="s">
        <v>617</v>
      </c>
      <c r="T158" s="6" t="s">
        <v>56</v>
      </c>
      <c r="U158" s="60" t="s">
        <v>57</v>
      </c>
      <c r="V158" s="6"/>
      <c r="W158" s="6"/>
      <c r="X158" s="60" t="s">
        <v>57</v>
      </c>
      <c r="Y158" s="60" t="s">
        <v>57</v>
      </c>
      <c r="Z158" s="60" t="s">
        <v>57</v>
      </c>
      <c r="AA158" s="19"/>
      <c r="AB158" s="19"/>
      <c r="AC158" s="19"/>
      <c r="AD158" s="19"/>
      <c r="AE158" s="19"/>
      <c r="AF158" s="19"/>
      <c r="AG158" s="19"/>
      <c r="AH158" s="19"/>
      <c r="AI158" s="19"/>
      <c r="AJ158" s="19"/>
      <c r="AK158" s="60" t="s">
        <v>57</v>
      </c>
      <c r="AL158" s="19"/>
      <c r="AM158" s="19"/>
      <c r="AN158" s="19"/>
      <c r="AO158" s="60" t="s">
        <v>57</v>
      </c>
      <c r="AP158" s="60"/>
      <c r="AQ158" s="25" t="s">
        <v>640</v>
      </c>
      <c r="AR158" s="18" t="s">
        <v>389</v>
      </c>
    </row>
    <row r="159" spans="1:44" s="4" customFormat="1" ht="78" customHeight="1" x14ac:dyDescent="0.3">
      <c r="A159" s="14">
        <v>156</v>
      </c>
      <c r="B159" s="13" t="s">
        <v>44</v>
      </c>
      <c r="C159" s="24" t="s">
        <v>366</v>
      </c>
      <c r="D159" s="11" t="s">
        <v>367</v>
      </c>
      <c r="E159" s="10" t="s">
        <v>495</v>
      </c>
      <c r="F159" s="20" t="s">
        <v>496</v>
      </c>
      <c r="G159" s="10" t="s">
        <v>122</v>
      </c>
      <c r="H159" s="10" t="s">
        <v>486</v>
      </c>
      <c r="I159" s="10" t="s">
        <v>623</v>
      </c>
      <c r="J159" s="10" t="s">
        <v>51</v>
      </c>
      <c r="K159" s="10" t="s">
        <v>52</v>
      </c>
      <c r="L159" s="9" t="s">
        <v>149</v>
      </c>
      <c r="M159" s="19">
        <v>0</v>
      </c>
      <c r="N159" s="6">
        <v>500000</v>
      </c>
      <c r="O159" s="6">
        <f t="shared" si="13"/>
        <v>250000</v>
      </c>
      <c r="P159" s="6" t="s">
        <v>54</v>
      </c>
      <c r="Q159" s="6" t="s">
        <v>54</v>
      </c>
      <c r="R159" s="6">
        <f t="shared" si="12"/>
        <v>250000</v>
      </c>
      <c r="S159" s="6" t="s">
        <v>615</v>
      </c>
      <c r="T159" s="6" t="s">
        <v>56</v>
      </c>
      <c r="U159" s="60" t="s">
        <v>57</v>
      </c>
      <c r="V159" s="6"/>
      <c r="W159" s="6"/>
      <c r="X159" s="60" t="s">
        <v>57</v>
      </c>
      <c r="Y159" s="60" t="s">
        <v>57</v>
      </c>
      <c r="Z159" s="19"/>
      <c r="AA159" s="19"/>
      <c r="AB159" s="19"/>
      <c r="AC159" s="19"/>
      <c r="AD159" s="19"/>
      <c r="AE159" s="19"/>
      <c r="AF159" s="19"/>
      <c r="AG159" s="19"/>
      <c r="AH159" s="19"/>
      <c r="AI159" s="60" t="s">
        <v>57</v>
      </c>
      <c r="AJ159" s="60" t="s">
        <v>57</v>
      </c>
      <c r="AK159" s="19"/>
      <c r="AL159" s="19"/>
      <c r="AM159" s="19"/>
      <c r="AN159" s="19"/>
      <c r="AO159" s="60" t="s">
        <v>57</v>
      </c>
      <c r="AP159" s="60"/>
      <c r="AQ159" s="25" t="s">
        <v>640</v>
      </c>
      <c r="AR159" s="18" t="s">
        <v>389</v>
      </c>
    </row>
    <row r="160" spans="1:44" s="4" customFormat="1" ht="78" customHeight="1" x14ac:dyDescent="0.3">
      <c r="A160" s="14">
        <v>157</v>
      </c>
      <c r="B160" s="13" t="s">
        <v>44</v>
      </c>
      <c r="C160" s="24" t="s">
        <v>366</v>
      </c>
      <c r="D160" s="11" t="s">
        <v>367</v>
      </c>
      <c r="E160" s="10" t="s">
        <v>497</v>
      </c>
      <c r="F160" s="22" t="s">
        <v>498</v>
      </c>
      <c r="G160" s="10" t="s">
        <v>122</v>
      </c>
      <c r="H160" s="10" t="s">
        <v>486</v>
      </c>
      <c r="I160" s="10" t="s">
        <v>623</v>
      </c>
      <c r="J160" s="10" t="s">
        <v>51</v>
      </c>
      <c r="K160" s="10" t="s">
        <v>52</v>
      </c>
      <c r="L160" s="9" t="s">
        <v>438</v>
      </c>
      <c r="M160" s="19">
        <v>2500000</v>
      </c>
      <c r="N160" s="6">
        <v>5000000</v>
      </c>
      <c r="O160" s="6">
        <f t="shared" si="13"/>
        <v>3750000</v>
      </c>
      <c r="P160" s="6" t="s">
        <v>54</v>
      </c>
      <c r="Q160" s="6" t="s">
        <v>54</v>
      </c>
      <c r="R160" s="6">
        <f t="shared" si="12"/>
        <v>3750000</v>
      </c>
      <c r="S160" s="6" t="s">
        <v>609</v>
      </c>
      <c r="T160" s="6" t="s">
        <v>194</v>
      </c>
      <c r="U160" s="6"/>
      <c r="V160" s="6"/>
      <c r="W160" s="6"/>
      <c r="X160" s="19"/>
      <c r="Y160" s="19"/>
      <c r="Z160" s="19"/>
      <c r="AA160" s="19"/>
      <c r="AB160" s="19"/>
      <c r="AC160" s="19"/>
      <c r="AD160" s="19"/>
      <c r="AE160" s="19"/>
      <c r="AF160" s="19"/>
      <c r="AG160" s="19"/>
      <c r="AH160" s="19"/>
      <c r="AI160" s="19"/>
      <c r="AJ160" s="19"/>
      <c r="AK160" s="19"/>
      <c r="AL160" s="19"/>
      <c r="AM160" s="19"/>
      <c r="AN160" s="19"/>
      <c r="AO160" s="19"/>
      <c r="AP160" s="19"/>
      <c r="AQ160" s="25" t="s">
        <v>640</v>
      </c>
      <c r="AR160" s="18" t="s">
        <v>389</v>
      </c>
    </row>
    <row r="161" spans="1:44" s="4" customFormat="1" ht="93" customHeight="1" x14ac:dyDescent="0.3">
      <c r="A161" s="14">
        <v>158</v>
      </c>
      <c r="B161" s="13" t="s">
        <v>44</v>
      </c>
      <c r="C161" s="24" t="s">
        <v>366</v>
      </c>
      <c r="D161" s="11" t="s">
        <v>367</v>
      </c>
      <c r="E161" s="10" t="s">
        <v>499</v>
      </c>
      <c r="F161" s="20" t="s">
        <v>500</v>
      </c>
      <c r="G161" s="10" t="s">
        <v>122</v>
      </c>
      <c r="H161" s="10" t="s">
        <v>84</v>
      </c>
      <c r="I161" s="10" t="s">
        <v>623</v>
      </c>
      <c r="J161" s="10" t="s">
        <v>51</v>
      </c>
      <c r="K161" s="10" t="s">
        <v>52</v>
      </c>
      <c r="L161" s="9" t="s">
        <v>149</v>
      </c>
      <c r="M161" s="19">
        <v>1000000</v>
      </c>
      <c r="N161" s="6">
        <v>2500000</v>
      </c>
      <c r="O161" s="6">
        <f t="shared" si="13"/>
        <v>1750000</v>
      </c>
      <c r="P161" s="6" t="s">
        <v>54</v>
      </c>
      <c r="Q161" s="6" t="s">
        <v>54</v>
      </c>
      <c r="R161" s="6">
        <f t="shared" si="12"/>
        <v>1750000</v>
      </c>
      <c r="S161" s="6" t="s">
        <v>617</v>
      </c>
      <c r="T161" s="6" t="s">
        <v>751</v>
      </c>
      <c r="U161" s="60" t="s">
        <v>57</v>
      </c>
      <c r="V161" s="6"/>
      <c r="W161" s="60" t="s">
        <v>57</v>
      </c>
      <c r="X161" s="60" t="s">
        <v>57</v>
      </c>
      <c r="Y161" s="60" t="s">
        <v>57</v>
      </c>
      <c r="Z161" s="19"/>
      <c r="AA161" s="19"/>
      <c r="AB161" s="19"/>
      <c r="AC161" s="19"/>
      <c r="AD161" s="19"/>
      <c r="AE161" s="19"/>
      <c r="AF161" s="19"/>
      <c r="AG161" s="19"/>
      <c r="AH161" s="19"/>
      <c r="AI161" s="19"/>
      <c r="AJ161" s="19"/>
      <c r="AK161" s="19"/>
      <c r="AL161" s="19"/>
      <c r="AM161" s="60" t="s">
        <v>57</v>
      </c>
      <c r="AN161" s="60" t="s">
        <v>57</v>
      </c>
      <c r="AO161" s="60" t="s">
        <v>57</v>
      </c>
      <c r="AP161" s="60"/>
      <c r="AQ161" s="25" t="s">
        <v>640</v>
      </c>
      <c r="AR161" s="18" t="s">
        <v>389</v>
      </c>
    </row>
    <row r="162" spans="1:44" s="4" customFormat="1" ht="78" customHeight="1" x14ac:dyDescent="0.3">
      <c r="A162" s="14">
        <v>159</v>
      </c>
      <c r="B162" s="13" t="s">
        <v>44</v>
      </c>
      <c r="C162" s="24" t="s">
        <v>366</v>
      </c>
      <c r="D162" s="11" t="s">
        <v>367</v>
      </c>
      <c r="E162" s="21" t="s">
        <v>501</v>
      </c>
      <c r="F162" s="22" t="s">
        <v>502</v>
      </c>
      <c r="G162" s="10" t="s">
        <v>122</v>
      </c>
      <c r="H162" s="10" t="s">
        <v>486</v>
      </c>
      <c r="I162" s="10" t="s">
        <v>623</v>
      </c>
      <c r="J162" s="10" t="s">
        <v>51</v>
      </c>
      <c r="K162" s="10" t="s">
        <v>52</v>
      </c>
      <c r="L162" s="9" t="s">
        <v>149</v>
      </c>
      <c r="M162" s="19">
        <v>1000000</v>
      </c>
      <c r="N162" s="6">
        <v>2500000</v>
      </c>
      <c r="O162" s="6">
        <f t="shared" si="13"/>
        <v>1750000</v>
      </c>
      <c r="P162" s="6" t="s">
        <v>54</v>
      </c>
      <c r="Q162" s="6" t="s">
        <v>54</v>
      </c>
      <c r="R162" s="6">
        <f t="shared" si="12"/>
        <v>1750000</v>
      </c>
      <c r="S162" s="6" t="s">
        <v>617</v>
      </c>
      <c r="T162" s="6" t="s">
        <v>751</v>
      </c>
      <c r="U162" s="6"/>
      <c r="V162" s="60" t="s">
        <v>57</v>
      </c>
      <c r="W162" s="6"/>
      <c r="X162" s="19"/>
      <c r="Y162" s="19"/>
      <c r="Z162" s="19"/>
      <c r="AA162" s="60" t="s">
        <v>57</v>
      </c>
      <c r="AB162" s="19"/>
      <c r="AC162" s="19"/>
      <c r="AD162" s="19"/>
      <c r="AE162" s="19"/>
      <c r="AF162" s="19"/>
      <c r="AG162" s="60" t="s">
        <v>57</v>
      </c>
      <c r="AH162" s="60" t="s">
        <v>57</v>
      </c>
      <c r="AI162" s="19"/>
      <c r="AJ162" s="19"/>
      <c r="AK162" s="19"/>
      <c r="AL162" s="19"/>
      <c r="AM162" s="19"/>
      <c r="AN162" s="19"/>
      <c r="AO162" s="19"/>
      <c r="AP162" s="19"/>
      <c r="AQ162" s="25" t="s">
        <v>640</v>
      </c>
      <c r="AR162" s="18" t="s">
        <v>389</v>
      </c>
    </row>
    <row r="163" spans="1:44" s="4" customFormat="1" ht="78" customHeight="1" x14ac:dyDescent="0.3">
      <c r="A163" s="14">
        <v>160</v>
      </c>
      <c r="B163" s="13" t="s">
        <v>44</v>
      </c>
      <c r="C163" s="24" t="s">
        <v>366</v>
      </c>
      <c r="D163" s="11" t="s">
        <v>367</v>
      </c>
      <c r="E163" s="10" t="s">
        <v>503</v>
      </c>
      <c r="F163" s="20" t="s">
        <v>504</v>
      </c>
      <c r="G163" s="10" t="s">
        <v>122</v>
      </c>
      <c r="H163" s="10" t="s">
        <v>486</v>
      </c>
      <c r="I163" s="10" t="s">
        <v>623</v>
      </c>
      <c r="J163" s="10" t="s">
        <v>51</v>
      </c>
      <c r="K163" s="10" t="s">
        <v>52</v>
      </c>
      <c r="L163" s="9" t="s">
        <v>54</v>
      </c>
      <c r="M163" s="8" t="s">
        <v>54</v>
      </c>
      <c r="N163" s="6" t="str">
        <f>L163</f>
        <v>TBC</v>
      </c>
      <c r="O163" s="6" t="str">
        <f>M163</f>
        <v>TBC</v>
      </c>
      <c r="P163" s="6" t="s">
        <v>54</v>
      </c>
      <c r="Q163" s="6" t="s">
        <v>54</v>
      </c>
      <c r="R163" s="6" t="str">
        <f t="shared" si="12"/>
        <v>TBC</v>
      </c>
      <c r="S163" s="6" t="s">
        <v>617</v>
      </c>
      <c r="T163" s="6" t="s">
        <v>56</v>
      </c>
      <c r="U163" s="6"/>
      <c r="V163" s="60" t="s">
        <v>57</v>
      </c>
      <c r="W163" s="6"/>
      <c r="X163" s="19"/>
      <c r="Y163" s="19"/>
      <c r="Z163" s="19"/>
      <c r="AA163" s="60" t="s">
        <v>57</v>
      </c>
      <c r="AB163" s="19"/>
      <c r="AC163" s="19"/>
      <c r="AD163" s="19"/>
      <c r="AE163" s="19"/>
      <c r="AF163" s="19"/>
      <c r="AG163" s="60" t="s">
        <v>57</v>
      </c>
      <c r="AH163" s="60" t="s">
        <v>57</v>
      </c>
      <c r="AI163" s="19"/>
      <c r="AJ163" s="19"/>
      <c r="AK163" s="19"/>
      <c r="AL163" s="19"/>
      <c r="AM163" s="19"/>
      <c r="AN163" s="19"/>
      <c r="AO163" s="19"/>
      <c r="AP163" s="19"/>
      <c r="AQ163" s="19"/>
      <c r="AR163" s="18" t="s">
        <v>371</v>
      </c>
    </row>
    <row r="164" spans="1:44" s="4" customFormat="1" ht="78" customHeight="1" x14ac:dyDescent="0.3">
      <c r="A164" s="14">
        <v>161</v>
      </c>
      <c r="B164" s="13" t="s">
        <v>44</v>
      </c>
      <c r="C164" s="24" t="s">
        <v>366</v>
      </c>
      <c r="D164" s="11" t="s">
        <v>367</v>
      </c>
      <c r="E164" s="10" t="s">
        <v>505</v>
      </c>
      <c r="F164" s="20" t="s">
        <v>506</v>
      </c>
      <c r="G164" s="10" t="s">
        <v>122</v>
      </c>
      <c r="H164" s="10" t="s">
        <v>84</v>
      </c>
      <c r="I164" s="10" t="s">
        <v>624</v>
      </c>
      <c r="J164" s="10" t="s">
        <v>101</v>
      </c>
      <c r="K164" s="10" t="s">
        <v>237</v>
      </c>
      <c r="L164" s="9" t="s">
        <v>54</v>
      </c>
      <c r="M164" s="8" t="s">
        <v>54</v>
      </c>
      <c r="N164" s="6" t="str">
        <f t="shared" ref="N164:O169" si="14">L164</f>
        <v>TBC</v>
      </c>
      <c r="O164" s="6" t="str">
        <f t="shared" si="14"/>
        <v>TBC</v>
      </c>
      <c r="P164" s="6" t="s">
        <v>54</v>
      </c>
      <c r="Q164" s="6" t="s">
        <v>54</v>
      </c>
      <c r="R164" s="6" t="str">
        <f t="shared" si="12"/>
        <v>TBC</v>
      </c>
      <c r="S164" s="6" t="s">
        <v>615</v>
      </c>
      <c r="T164" s="6" t="s">
        <v>56</v>
      </c>
      <c r="U164" s="6"/>
      <c r="V164" s="6"/>
      <c r="W164" s="6"/>
      <c r="X164" s="60" t="s">
        <v>57</v>
      </c>
      <c r="Y164" s="19"/>
      <c r="Z164" s="19"/>
      <c r="AA164" s="19"/>
      <c r="AB164" s="19"/>
      <c r="AC164" s="19"/>
      <c r="AD164" s="19"/>
      <c r="AE164" s="19"/>
      <c r="AF164" s="19"/>
      <c r="AG164" s="19"/>
      <c r="AH164" s="19"/>
      <c r="AI164" s="19"/>
      <c r="AJ164" s="19"/>
      <c r="AK164" s="19"/>
      <c r="AL164" s="19"/>
      <c r="AM164" s="19"/>
      <c r="AN164" s="19"/>
      <c r="AO164" s="19"/>
      <c r="AP164" s="19"/>
      <c r="AQ164" s="19"/>
      <c r="AR164" s="18" t="s">
        <v>371</v>
      </c>
    </row>
    <row r="165" spans="1:44" s="4" customFormat="1" ht="78" customHeight="1" x14ac:dyDescent="0.3">
      <c r="A165" s="14">
        <v>162</v>
      </c>
      <c r="B165" s="13" t="s">
        <v>44</v>
      </c>
      <c r="C165" s="12" t="s">
        <v>366</v>
      </c>
      <c r="D165" s="11" t="s">
        <v>367</v>
      </c>
      <c r="E165" s="10" t="s">
        <v>507</v>
      </c>
      <c r="F165" s="20" t="s">
        <v>508</v>
      </c>
      <c r="G165" s="10" t="s">
        <v>89</v>
      </c>
      <c r="H165" s="10" t="s">
        <v>90</v>
      </c>
      <c r="I165" s="10" t="s">
        <v>624</v>
      </c>
      <c r="J165" s="10" t="s">
        <v>91</v>
      </c>
      <c r="K165" s="10" t="s">
        <v>237</v>
      </c>
      <c r="L165" s="9" t="s">
        <v>54</v>
      </c>
      <c r="M165" s="8" t="s">
        <v>54</v>
      </c>
      <c r="N165" s="6" t="str">
        <f t="shared" si="14"/>
        <v>TBC</v>
      </c>
      <c r="O165" s="6" t="str">
        <f t="shared" si="14"/>
        <v>TBC</v>
      </c>
      <c r="P165" s="6" t="s">
        <v>54</v>
      </c>
      <c r="Q165" s="6" t="s">
        <v>54</v>
      </c>
      <c r="R165" s="6" t="str">
        <f t="shared" si="12"/>
        <v>TBC</v>
      </c>
      <c r="S165" s="6" t="s">
        <v>615</v>
      </c>
      <c r="T165" s="6" t="s">
        <v>56</v>
      </c>
      <c r="U165" s="6"/>
      <c r="V165" s="60" t="s">
        <v>57</v>
      </c>
      <c r="W165" s="6"/>
      <c r="X165" s="6"/>
      <c r="Y165" s="6"/>
      <c r="Z165" s="6"/>
      <c r="AA165" s="6"/>
      <c r="AB165" s="6"/>
      <c r="AC165" s="6"/>
      <c r="AD165" s="6"/>
      <c r="AE165" s="6"/>
      <c r="AF165" s="6"/>
      <c r="AG165" s="6"/>
      <c r="AH165" s="6"/>
      <c r="AI165" s="6"/>
      <c r="AJ165" s="6"/>
      <c r="AK165" s="6"/>
      <c r="AL165" s="6"/>
      <c r="AM165" s="6"/>
      <c r="AN165" s="6"/>
      <c r="AO165" s="6"/>
      <c r="AP165" s="6"/>
      <c r="AQ165" s="6"/>
      <c r="AR165" s="18" t="s">
        <v>371</v>
      </c>
    </row>
    <row r="166" spans="1:44" s="4" customFormat="1" ht="78" customHeight="1" x14ac:dyDescent="0.3">
      <c r="A166" s="14">
        <v>163</v>
      </c>
      <c r="B166" s="13" t="s">
        <v>44</v>
      </c>
      <c r="C166" s="12" t="s">
        <v>366</v>
      </c>
      <c r="D166" s="11" t="s">
        <v>367</v>
      </c>
      <c r="E166" s="10" t="s">
        <v>509</v>
      </c>
      <c r="F166" s="20" t="s">
        <v>510</v>
      </c>
      <c r="G166" s="10" t="s">
        <v>113</v>
      </c>
      <c r="H166" s="10" t="s">
        <v>113</v>
      </c>
      <c r="I166" s="10" t="s">
        <v>624</v>
      </c>
      <c r="J166" s="10" t="s">
        <v>114</v>
      </c>
      <c r="K166" s="10" t="s">
        <v>237</v>
      </c>
      <c r="L166" s="9" t="s">
        <v>54</v>
      </c>
      <c r="M166" s="8" t="s">
        <v>54</v>
      </c>
      <c r="N166" s="6" t="str">
        <f t="shared" si="14"/>
        <v>TBC</v>
      </c>
      <c r="O166" s="6" t="str">
        <f t="shared" si="14"/>
        <v>TBC</v>
      </c>
      <c r="P166" s="6" t="s">
        <v>54</v>
      </c>
      <c r="Q166" s="6" t="s">
        <v>54</v>
      </c>
      <c r="R166" s="6" t="str">
        <f t="shared" si="12"/>
        <v>TBC</v>
      </c>
      <c r="S166" s="6" t="s">
        <v>615</v>
      </c>
      <c r="T166" s="6" t="s">
        <v>56</v>
      </c>
      <c r="U166" s="6"/>
      <c r="V166" s="6"/>
      <c r="W166" s="6"/>
      <c r="X166" s="6"/>
      <c r="Y166" s="6"/>
      <c r="Z166" s="60" t="s">
        <v>57</v>
      </c>
      <c r="AA166" s="6"/>
      <c r="AB166" s="6"/>
      <c r="AC166" s="6"/>
      <c r="AD166" s="6"/>
      <c r="AE166" s="6"/>
      <c r="AF166" s="6"/>
      <c r="AG166" s="6"/>
      <c r="AH166" s="6"/>
      <c r="AI166" s="6"/>
      <c r="AJ166" s="6"/>
      <c r="AK166" s="6"/>
      <c r="AL166" s="6"/>
      <c r="AM166" s="6"/>
      <c r="AN166" s="6"/>
      <c r="AO166" s="6"/>
      <c r="AP166" s="6"/>
      <c r="AQ166" s="6"/>
      <c r="AR166" s="18" t="s">
        <v>511</v>
      </c>
    </row>
    <row r="167" spans="1:44" s="4" customFormat="1" ht="78" customHeight="1" x14ac:dyDescent="0.3">
      <c r="A167" s="14">
        <v>164</v>
      </c>
      <c r="B167" s="13" t="s">
        <v>44</v>
      </c>
      <c r="C167" s="12" t="s">
        <v>366</v>
      </c>
      <c r="D167" s="11" t="s">
        <v>367</v>
      </c>
      <c r="E167" s="10" t="s">
        <v>512</v>
      </c>
      <c r="F167" s="20" t="s">
        <v>513</v>
      </c>
      <c r="G167" s="10" t="s">
        <v>89</v>
      </c>
      <c r="H167" s="10" t="s">
        <v>90</v>
      </c>
      <c r="I167" s="10" t="s">
        <v>623</v>
      </c>
      <c r="J167" s="10" t="s">
        <v>51</v>
      </c>
      <c r="K167" s="10" t="s">
        <v>52</v>
      </c>
      <c r="L167" s="9" t="s">
        <v>54</v>
      </c>
      <c r="M167" s="90">
        <v>680800</v>
      </c>
      <c r="N167" s="90"/>
      <c r="O167" s="6">
        <f t="shared" si="14"/>
        <v>680800</v>
      </c>
      <c r="P167" s="6" t="s">
        <v>54</v>
      </c>
      <c r="Q167" s="6" t="s">
        <v>54</v>
      </c>
      <c r="R167" s="6">
        <f t="shared" si="12"/>
        <v>680800</v>
      </c>
      <c r="S167" s="6" t="s">
        <v>602</v>
      </c>
      <c r="T167" s="6" t="s">
        <v>56</v>
      </c>
      <c r="U167" s="6"/>
      <c r="V167" s="60" t="s">
        <v>57</v>
      </c>
      <c r="W167" s="6"/>
      <c r="X167" s="6"/>
      <c r="Y167" s="6"/>
      <c r="Z167" s="60" t="s">
        <v>57</v>
      </c>
      <c r="AA167" s="6"/>
      <c r="AB167" s="6"/>
      <c r="AC167" s="6"/>
      <c r="AD167" s="6"/>
      <c r="AE167" s="6"/>
      <c r="AF167" s="6"/>
      <c r="AG167" s="60" t="s">
        <v>57</v>
      </c>
      <c r="AH167" s="6"/>
      <c r="AI167" s="6"/>
      <c r="AJ167" s="6"/>
      <c r="AK167" s="6"/>
      <c r="AL167" s="6"/>
      <c r="AM167" s="6"/>
      <c r="AN167" s="6"/>
      <c r="AO167" s="6"/>
      <c r="AP167" s="6"/>
      <c r="AQ167" s="25" t="s">
        <v>640</v>
      </c>
      <c r="AR167" s="18" t="s">
        <v>514</v>
      </c>
    </row>
    <row r="168" spans="1:44" s="4" customFormat="1" ht="78" customHeight="1" x14ac:dyDescent="0.3">
      <c r="A168" s="14">
        <v>165</v>
      </c>
      <c r="B168" s="13" t="s">
        <v>44</v>
      </c>
      <c r="C168" s="12" t="s">
        <v>366</v>
      </c>
      <c r="D168" s="11" t="s">
        <v>367</v>
      </c>
      <c r="E168" s="10" t="s">
        <v>515</v>
      </c>
      <c r="F168" s="20" t="s">
        <v>516</v>
      </c>
      <c r="G168" s="10" t="s">
        <v>122</v>
      </c>
      <c r="H168" s="10" t="s">
        <v>84</v>
      </c>
      <c r="I168" s="10" t="s">
        <v>623</v>
      </c>
      <c r="J168" s="10" t="s">
        <v>51</v>
      </c>
      <c r="K168" s="10" t="s">
        <v>52</v>
      </c>
      <c r="L168" s="9" t="s">
        <v>54</v>
      </c>
      <c r="M168" s="90">
        <v>1001250</v>
      </c>
      <c r="N168" s="90"/>
      <c r="O168" s="6">
        <f t="shared" si="14"/>
        <v>1001250</v>
      </c>
      <c r="P168" s="6" t="s">
        <v>54</v>
      </c>
      <c r="Q168" s="6" t="s">
        <v>54</v>
      </c>
      <c r="R168" s="6">
        <f t="shared" si="12"/>
        <v>1001250</v>
      </c>
      <c r="S168" s="6" t="s">
        <v>602</v>
      </c>
      <c r="T168" s="6" t="s">
        <v>56</v>
      </c>
      <c r="U168" s="60" t="s">
        <v>57</v>
      </c>
      <c r="V168" s="6"/>
      <c r="W168" s="6"/>
      <c r="X168" s="6"/>
      <c r="Y168" s="6"/>
      <c r="Z168" s="6"/>
      <c r="AA168" s="6"/>
      <c r="AB168" s="6"/>
      <c r="AC168" s="6"/>
      <c r="AD168" s="6"/>
      <c r="AE168" s="6"/>
      <c r="AF168" s="6"/>
      <c r="AG168" s="6"/>
      <c r="AH168" s="6"/>
      <c r="AI168" s="6"/>
      <c r="AJ168" s="6"/>
      <c r="AK168" s="6"/>
      <c r="AL168" s="6"/>
      <c r="AM168" s="6"/>
      <c r="AN168" s="6"/>
      <c r="AO168" s="60" t="s">
        <v>57</v>
      </c>
      <c r="AP168" s="60"/>
      <c r="AQ168" s="25" t="s">
        <v>640</v>
      </c>
      <c r="AR168" s="18" t="s">
        <v>514</v>
      </c>
    </row>
    <row r="169" spans="1:44" s="4" customFormat="1" ht="78" customHeight="1" x14ac:dyDescent="0.3">
      <c r="A169" s="14">
        <v>166</v>
      </c>
      <c r="B169" s="13" t="s">
        <v>44</v>
      </c>
      <c r="C169" s="12" t="s">
        <v>366</v>
      </c>
      <c r="D169" s="11" t="s">
        <v>367</v>
      </c>
      <c r="E169" s="10" t="s">
        <v>517</v>
      </c>
      <c r="F169" s="20" t="s">
        <v>518</v>
      </c>
      <c r="G169" s="10" t="s">
        <v>519</v>
      </c>
      <c r="H169" s="10" t="s">
        <v>90</v>
      </c>
      <c r="I169" s="10" t="s">
        <v>623</v>
      </c>
      <c r="J169" s="10" t="s">
        <v>51</v>
      </c>
      <c r="K169" s="10" t="s">
        <v>52</v>
      </c>
      <c r="L169" s="9" t="s">
        <v>54</v>
      </c>
      <c r="M169" s="90">
        <v>431000</v>
      </c>
      <c r="N169" s="90"/>
      <c r="O169" s="6">
        <f t="shared" si="14"/>
        <v>431000</v>
      </c>
      <c r="P169" s="6" t="s">
        <v>54</v>
      </c>
      <c r="Q169" s="6" t="s">
        <v>54</v>
      </c>
      <c r="R169" s="6">
        <f t="shared" si="12"/>
        <v>431000</v>
      </c>
      <c r="S169" s="6" t="s">
        <v>602</v>
      </c>
      <c r="T169" s="6" t="s">
        <v>56</v>
      </c>
      <c r="U169" s="6"/>
      <c r="V169" s="60" t="s">
        <v>57</v>
      </c>
      <c r="W169" s="6"/>
      <c r="X169" s="6"/>
      <c r="Y169" s="6"/>
      <c r="Z169" s="60" t="s">
        <v>57</v>
      </c>
      <c r="AA169" s="6"/>
      <c r="AB169" s="6"/>
      <c r="AC169" s="6"/>
      <c r="AD169" s="6"/>
      <c r="AE169" s="6"/>
      <c r="AF169" s="6"/>
      <c r="AG169" s="60" t="s">
        <v>57</v>
      </c>
      <c r="AH169" s="6"/>
      <c r="AI169" s="6"/>
      <c r="AJ169" s="6"/>
      <c r="AK169" s="6"/>
      <c r="AL169" s="6"/>
      <c r="AM169" s="6"/>
      <c r="AN169" s="6"/>
      <c r="AO169" s="6"/>
      <c r="AP169" s="6"/>
      <c r="AQ169" s="25" t="s">
        <v>640</v>
      </c>
      <c r="AR169" s="18" t="s">
        <v>514</v>
      </c>
    </row>
    <row r="170" spans="1:44" s="4" customFormat="1" ht="78" customHeight="1" x14ac:dyDescent="0.3">
      <c r="A170" s="14">
        <v>167</v>
      </c>
      <c r="B170" s="13" t="s">
        <v>44</v>
      </c>
      <c r="C170" s="12" t="s">
        <v>366</v>
      </c>
      <c r="D170" s="11" t="s">
        <v>367</v>
      </c>
      <c r="E170" s="21" t="s">
        <v>520</v>
      </c>
      <c r="F170" s="22" t="s">
        <v>521</v>
      </c>
      <c r="G170" s="21" t="s">
        <v>113</v>
      </c>
      <c r="H170" s="10" t="s">
        <v>113</v>
      </c>
      <c r="I170" s="10" t="s">
        <v>623</v>
      </c>
      <c r="J170" s="10" t="s">
        <v>51</v>
      </c>
      <c r="K170" s="10" t="s">
        <v>52</v>
      </c>
      <c r="L170" s="9" t="s">
        <v>149</v>
      </c>
      <c r="M170" s="6">
        <v>500000</v>
      </c>
      <c r="N170" s="6">
        <v>1000000</v>
      </c>
      <c r="O170" s="6">
        <f>(M170 + N170) / 2</f>
        <v>750000</v>
      </c>
      <c r="P170" s="6" t="s">
        <v>54</v>
      </c>
      <c r="Q170" s="6" t="s">
        <v>54</v>
      </c>
      <c r="R170" s="6">
        <f t="shared" si="12"/>
        <v>750000</v>
      </c>
      <c r="S170" s="6" t="s">
        <v>610</v>
      </c>
      <c r="T170" s="6" t="s">
        <v>194</v>
      </c>
      <c r="U170" s="6"/>
      <c r="V170" s="6"/>
      <c r="W170" s="6"/>
      <c r="X170" s="6"/>
      <c r="Y170" s="6"/>
      <c r="Z170" s="60" t="s">
        <v>57</v>
      </c>
      <c r="AA170" s="6"/>
      <c r="AB170" s="6"/>
      <c r="AC170" s="6"/>
      <c r="AD170" s="6"/>
      <c r="AE170" s="6"/>
      <c r="AF170" s="6"/>
      <c r="AG170" s="6"/>
      <c r="AH170" s="6"/>
      <c r="AI170" s="6"/>
      <c r="AJ170" s="6"/>
      <c r="AK170" s="60" t="s">
        <v>57</v>
      </c>
      <c r="AL170" s="6"/>
      <c r="AM170" s="6"/>
      <c r="AN170" s="6"/>
      <c r="AO170" s="6"/>
      <c r="AP170" s="6"/>
      <c r="AQ170" s="25" t="s">
        <v>640</v>
      </c>
      <c r="AR170" s="18" t="s">
        <v>389</v>
      </c>
    </row>
    <row r="171" spans="1:44" s="4" customFormat="1" ht="78" customHeight="1" x14ac:dyDescent="0.3">
      <c r="A171" s="14">
        <v>168</v>
      </c>
      <c r="B171" s="13" t="s">
        <v>44</v>
      </c>
      <c r="C171" s="12" t="s">
        <v>366</v>
      </c>
      <c r="D171" s="11" t="s">
        <v>367</v>
      </c>
      <c r="E171" s="10" t="s">
        <v>522</v>
      </c>
      <c r="F171" s="20" t="s">
        <v>523</v>
      </c>
      <c r="G171" s="10" t="s">
        <v>89</v>
      </c>
      <c r="H171" s="10" t="s">
        <v>90</v>
      </c>
      <c r="I171" s="10" t="s">
        <v>623</v>
      </c>
      <c r="J171" s="10" t="s">
        <v>51</v>
      </c>
      <c r="K171" s="10" t="s">
        <v>469</v>
      </c>
      <c r="L171" s="9" t="s">
        <v>149</v>
      </c>
      <c r="M171" s="6">
        <v>0</v>
      </c>
      <c r="N171" s="6">
        <v>500000</v>
      </c>
      <c r="O171" s="6">
        <f>(M171 + N171) / 2</f>
        <v>250000</v>
      </c>
      <c r="P171" s="6" t="s">
        <v>54</v>
      </c>
      <c r="Q171" s="6" t="s">
        <v>54</v>
      </c>
      <c r="R171" s="6">
        <f t="shared" si="12"/>
        <v>250000</v>
      </c>
      <c r="S171" s="6" t="s">
        <v>615</v>
      </c>
      <c r="T171" s="6" t="s">
        <v>194</v>
      </c>
      <c r="U171" s="6"/>
      <c r="V171" s="60" t="s">
        <v>57</v>
      </c>
      <c r="W171" s="6"/>
      <c r="X171" s="6"/>
      <c r="Y171" s="6"/>
      <c r="Z171" s="6"/>
      <c r="AA171" s="60" t="s">
        <v>57</v>
      </c>
      <c r="AB171" s="6"/>
      <c r="AC171" s="6"/>
      <c r="AD171" s="6"/>
      <c r="AE171" s="6"/>
      <c r="AF171" s="6"/>
      <c r="AG171" s="60" t="s">
        <v>57</v>
      </c>
      <c r="AH171" s="6"/>
      <c r="AI171" s="6"/>
      <c r="AJ171" s="6"/>
      <c r="AK171" s="6"/>
      <c r="AL171" s="6"/>
      <c r="AM171" s="6"/>
      <c r="AN171" s="6"/>
      <c r="AO171" s="6"/>
      <c r="AP171" s="6"/>
      <c r="AQ171" s="25" t="s">
        <v>640</v>
      </c>
      <c r="AR171" s="18" t="s">
        <v>386</v>
      </c>
    </row>
    <row r="172" spans="1:44" s="4" customFormat="1" ht="78" customHeight="1" x14ac:dyDescent="0.3">
      <c r="A172" s="14">
        <v>169</v>
      </c>
      <c r="B172" s="13" t="s">
        <v>44</v>
      </c>
      <c r="C172" s="12" t="s">
        <v>366</v>
      </c>
      <c r="D172" s="11" t="s">
        <v>367</v>
      </c>
      <c r="E172" s="10" t="s">
        <v>524</v>
      </c>
      <c r="F172" s="20" t="s">
        <v>525</v>
      </c>
      <c r="G172" s="10" t="s">
        <v>62</v>
      </c>
      <c r="H172" s="10" t="s">
        <v>84</v>
      </c>
      <c r="I172" s="10" t="s">
        <v>623</v>
      </c>
      <c r="J172" s="10" t="s">
        <v>51</v>
      </c>
      <c r="K172" s="10" t="s">
        <v>469</v>
      </c>
      <c r="L172" s="9" t="s">
        <v>54</v>
      </c>
      <c r="M172" s="90">
        <v>5030350</v>
      </c>
      <c r="N172" s="90"/>
      <c r="O172" s="6">
        <f>M172</f>
        <v>5030350</v>
      </c>
      <c r="P172" s="6" t="s">
        <v>54</v>
      </c>
      <c r="Q172" s="6" t="s">
        <v>54</v>
      </c>
      <c r="R172" s="6">
        <f t="shared" si="12"/>
        <v>5030350</v>
      </c>
      <c r="S172" s="6" t="s">
        <v>602</v>
      </c>
      <c r="T172" s="6" t="s">
        <v>56</v>
      </c>
      <c r="U172" s="60" t="s">
        <v>57</v>
      </c>
      <c r="V172" s="6"/>
      <c r="W172" s="6"/>
      <c r="X172" s="60" t="s">
        <v>57</v>
      </c>
      <c r="Y172" s="60" t="s">
        <v>57</v>
      </c>
      <c r="Z172" s="19"/>
      <c r="AA172" s="19"/>
      <c r="AB172" s="19"/>
      <c r="AC172" s="19"/>
      <c r="AD172" s="19"/>
      <c r="AE172" s="19"/>
      <c r="AF172" s="19"/>
      <c r="AG172" s="19"/>
      <c r="AH172" s="19"/>
      <c r="AI172" s="19"/>
      <c r="AJ172" s="19"/>
      <c r="AK172" s="19"/>
      <c r="AL172" s="19"/>
      <c r="AM172" s="19"/>
      <c r="AN172" s="19"/>
      <c r="AO172" s="60" t="s">
        <v>57</v>
      </c>
      <c r="AP172" s="60"/>
      <c r="AQ172" s="25" t="s">
        <v>640</v>
      </c>
      <c r="AR172" s="23" t="s">
        <v>526</v>
      </c>
    </row>
    <row r="173" spans="1:44" s="4" customFormat="1" ht="78" customHeight="1" x14ac:dyDescent="0.3">
      <c r="A173" s="14">
        <v>170</v>
      </c>
      <c r="B173" s="13" t="s">
        <v>44</v>
      </c>
      <c r="C173" s="12" t="s">
        <v>366</v>
      </c>
      <c r="D173" s="11" t="s">
        <v>367</v>
      </c>
      <c r="E173" s="10" t="s">
        <v>527</v>
      </c>
      <c r="F173" s="20" t="s">
        <v>528</v>
      </c>
      <c r="G173" s="10" t="s">
        <v>62</v>
      </c>
      <c r="H173" s="10" t="s">
        <v>84</v>
      </c>
      <c r="I173" s="10" t="s">
        <v>623</v>
      </c>
      <c r="J173" s="10" t="s">
        <v>51</v>
      </c>
      <c r="K173" s="10" t="s">
        <v>469</v>
      </c>
      <c r="L173" s="9" t="s">
        <v>54</v>
      </c>
      <c r="M173" s="8" t="s">
        <v>54</v>
      </c>
      <c r="N173" s="6" t="str">
        <f>L173</f>
        <v>TBC</v>
      </c>
      <c r="O173" s="6" t="str">
        <f>M173</f>
        <v>TBC</v>
      </c>
      <c r="P173" s="6" t="s">
        <v>54</v>
      </c>
      <c r="Q173" s="6" t="s">
        <v>54</v>
      </c>
      <c r="R173" s="6" t="str">
        <f t="shared" si="12"/>
        <v>TBC</v>
      </c>
      <c r="S173" s="6" t="s">
        <v>615</v>
      </c>
      <c r="T173" s="6" t="s">
        <v>56</v>
      </c>
      <c r="U173" s="60" t="s">
        <v>57</v>
      </c>
      <c r="V173" s="6"/>
      <c r="W173" s="6"/>
      <c r="X173" s="60" t="s">
        <v>57</v>
      </c>
      <c r="Y173" s="60" t="s">
        <v>57</v>
      </c>
      <c r="Z173" s="19"/>
      <c r="AA173" s="19"/>
      <c r="AB173" s="19"/>
      <c r="AC173" s="19"/>
      <c r="AD173" s="19"/>
      <c r="AE173" s="19"/>
      <c r="AF173" s="19"/>
      <c r="AG173" s="19"/>
      <c r="AH173" s="19"/>
      <c r="AI173" s="19"/>
      <c r="AJ173" s="19"/>
      <c r="AK173" s="19"/>
      <c r="AL173" s="19"/>
      <c r="AM173" s="19"/>
      <c r="AN173" s="19"/>
      <c r="AO173" s="60" t="s">
        <v>57</v>
      </c>
      <c r="AP173" s="60"/>
      <c r="AQ173" s="60"/>
      <c r="AR173" s="18" t="s">
        <v>389</v>
      </c>
    </row>
    <row r="174" spans="1:44" s="4" customFormat="1" ht="78" customHeight="1" x14ac:dyDescent="0.3">
      <c r="A174" s="14">
        <v>171</v>
      </c>
      <c r="B174" s="13" t="s">
        <v>372</v>
      </c>
      <c r="C174" s="12" t="s">
        <v>366</v>
      </c>
      <c r="D174" s="11" t="s">
        <v>470</v>
      </c>
      <c r="E174" s="21" t="s">
        <v>529</v>
      </c>
      <c r="F174" s="20" t="s">
        <v>530</v>
      </c>
      <c r="G174" s="10" t="s">
        <v>122</v>
      </c>
      <c r="H174" s="10" t="s">
        <v>69</v>
      </c>
      <c r="I174" s="10" t="s">
        <v>623</v>
      </c>
      <c r="J174" s="10" t="s">
        <v>51</v>
      </c>
      <c r="K174" s="21" t="s">
        <v>632</v>
      </c>
      <c r="L174" s="9" t="s">
        <v>438</v>
      </c>
      <c r="M174" s="6">
        <v>2500000</v>
      </c>
      <c r="N174" s="6">
        <v>5000000</v>
      </c>
      <c r="O174" s="6">
        <f t="shared" ref="O174:O183" si="15">(M174 + N174) / 2</f>
        <v>3750000</v>
      </c>
      <c r="P174" s="6" t="s">
        <v>54</v>
      </c>
      <c r="Q174" s="6" t="s">
        <v>54</v>
      </c>
      <c r="R174" s="6">
        <f t="shared" si="12"/>
        <v>3750000</v>
      </c>
      <c r="S174" s="6" t="s">
        <v>619</v>
      </c>
      <c r="T174" s="6" t="s">
        <v>56</v>
      </c>
      <c r="U174" s="6"/>
      <c r="V174" s="6"/>
      <c r="W174" s="6"/>
      <c r="X174" s="6"/>
      <c r="Y174" s="6"/>
      <c r="Z174" s="6"/>
      <c r="AA174" s="6"/>
      <c r="AB174" s="6"/>
      <c r="AC174" s="6"/>
      <c r="AD174" s="60" t="s">
        <v>57</v>
      </c>
      <c r="AE174" s="60" t="s">
        <v>57</v>
      </c>
      <c r="AF174" s="6"/>
      <c r="AG174" s="6"/>
      <c r="AH174" s="6"/>
      <c r="AI174" s="6"/>
      <c r="AJ174" s="6"/>
      <c r="AK174" s="6"/>
      <c r="AL174" s="6"/>
      <c r="AM174" s="6"/>
      <c r="AN174" s="6"/>
      <c r="AO174" s="6"/>
      <c r="AP174" s="6"/>
      <c r="AQ174" s="25" t="s">
        <v>640</v>
      </c>
      <c r="AR174" s="18" t="s">
        <v>386</v>
      </c>
    </row>
    <row r="175" spans="1:44" s="4" customFormat="1" ht="78" customHeight="1" x14ac:dyDescent="0.3">
      <c r="A175" s="14">
        <v>172</v>
      </c>
      <c r="B175" s="13" t="s">
        <v>44</v>
      </c>
      <c r="C175" s="12" t="s">
        <v>366</v>
      </c>
      <c r="D175" s="11" t="s">
        <v>367</v>
      </c>
      <c r="E175" s="10" t="s">
        <v>531</v>
      </c>
      <c r="F175" s="22" t="s">
        <v>532</v>
      </c>
      <c r="G175" s="10" t="s">
        <v>122</v>
      </c>
      <c r="H175" s="10" t="s">
        <v>486</v>
      </c>
      <c r="I175" s="10" t="s">
        <v>623</v>
      </c>
      <c r="J175" s="10" t="s">
        <v>51</v>
      </c>
      <c r="K175" s="10" t="s">
        <v>370</v>
      </c>
      <c r="L175" s="9" t="s">
        <v>533</v>
      </c>
      <c r="M175" s="6">
        <v>500000</v>
      </c>
      <c r="N175" s="6">
        <v>1000000</v>
      </c>
      <c r="O175" s="6">
        <f t="shared" si="15"/>
        <v>750000</v>
      </c>
      <c r="P175" s="6" t="s">
        <v>54</v>
      </c>
      <c r="Q175" s="6" t="s">
        <v>54</v>
      </c>
      <c r="R175" s="6">
        <f t="shared" si="12"/>
        <v>750000</v>
      </c>
      <c r="S175" s="6" t="s">
        <v>602</v>
      </c>
      <c r="T175" s="6" t="s">
        <v>751</v>
      </c>
      <c r="U175" s="60" t="s">
        <v>57</v>
      </c>
      <c r="V175" s="60" t="s">
        <v>57</v>
      </c>
      <c r="W175" s="6"/>
      <c r="X175" s="60" t="s">
        <v>57</v>
      </c>
      <c r="Y175" s="60" t="s">
        <v>57</v>
      </c>
      <c r="Z175" s="6"/>
      <c r="AA175" s="60" t="s">
        <v>57</v>
      </c>
      <c r="AB175" s="6"/>
      <c r="AC175" s="6"/>
      <c r="AD175" s="6"/>
      <c r="AE175" s="6"/>
      <c r="AF175" s="6"/>
      <c r="AG175" s="60" t="s">
        <v>57</v>
      </c>
      <c r="AH175" s="6"/>
      <c r="AI175" s="6"/>
      <c r="AJ175" s="6"/>
      <c r="AK175" s="6"/>
      <c r="AL175" s="6"/>
      <c r="AM175" s="60" t="s">
        <v>57</v>
      </c>
      <c r="AN175" s="6"/>
      <c r="AO175" s="60" t="s">
        <v>57</v>
      </c>
      <c r="AP175" s="60"/>
      <c r="AQ175" s="25" t="s">
        <v>640</v>
      </c>
      <c r="AR175" s="18" t="s">
        <v>425</v>
      </c>
    </row>
    <row r="176" spans="1:44" s="4" customFormat="1" ht="78" customHeight="1" x14ac:dyDescent="0.3">
      <c r="A176" s="14">
        <v>173</v>
      </c>
      <c r="B176" s="13" t="s">
        <v>44</v>
      </c>
      <c r="C176" s="12" t="s">
        <v>366</v>
      </c>
      <c r="D176" s="11" t="s">
        <v>367</v>
      </c>
      <c r="E176" s="10" t="s">
        <v>534</v>
      </c>
      <c r="F176" s="20" t="s">
        <v>535</v>
      </c>
      <c r="G176" s="10" t="s">
        <v>122</v>
      </c>
      <c r="H176" s="10" t="s">
        <v>69</v>
      </c>
      <c r="I176" s="10" t="s">
        <v>624</v>
      </c>
      <c r="J176" s="10" t="s">
        <v>536</v>
      </c>
      <c r="K176" s="10" t="s">
        <v>52</v>
      </c>
      <c r="L176" s="9" t="s">
        <v>533</v>
      </c>
      <c r="M176" s="6">
        <v>0</v>
      </c>
      <c r="N176" s="6">
        <v>500000</v>
      </c>
      <c r="O176" s="6">
        <f t="shared" si="15"/>
        <v>250000</v>
      </c>
      <c r="P176" s="6" t="s">
        <v>54</v>
      </c>
      <c r="Q176" s="6" t="s">
        <v>54</v>
      </c>
      <c r="R176" s="6">
        <f t="shared" si="12"/>
        <v>250000</v>
      </c>
      <c r="S176" s="6" t="s">
        <v>615</v>
      </c>
      <c r="T176" s="6" t="s">
        <v>56</v>
      </c>
      <c r="U176" s="6"/>
      <c r="V176" s="6"/>
      <c r="W176" s="6"/>
      <c r="X176" s="6"/>
      <c r="Y176" s="6"/>
      <c r="Z176" s="6"/>
      <c r="AA176" s="6"/>
      <c r="AB176" s="6"/>
      <c r="AC176" s="6"/>
      <c r="AD176" s="60" t="s">
        <v>57</v>
      </c>
      <c r="AE176" s="60" t="s">
        <v>57</v>
      </c>
      <c r="AF176" s="6"/>
      <c r="AG176" s="6"/>
      <c r="AH176" s="6"/>
      <c r="AI176" s="6"/>
      <c r="AJ176" s="6"/>
      <c r="AK176" s="6"/>
      <c r="AL176" s="6"/>
      <c r="AM176" s="6"/>
      <c r="AN176" s="6"/>
      <c r="AO176" s="6"/>
      <c r="AP176" s="6"/>
      <c r="AQ176" s="25" t="s">
        <v>640</v>
      </c>
      <c r="AR176" s="18" t="s">
        <v>386</v>
      </c>
    </row>
    <row r="177" spans="1:44" s="4" customFormat="1" ht="78" customHeight="1" x14ac:dyDescent="0.3">
      <c r="A177" s="14">
        <v>174</v>
      </c>
      <c r="B177" s="13" t="s">
        <v>44</v>
      </c>
      <c r="C177" s="12" t="s">
        <v>366</v>
      </c>
      <c r="D177" s="11" t="s">
        <v>367</v>
      </c>
      <c r="E177" s="21" t="s">
        <v>537</v>
      </c>
      <c r="F177" s="20" t="s">
        <v>538</v>
      </c>
      <c r="G177" s="10" t="s">
        <v>122</v>
      </c>
      <c r="H177" s="10" t="s">
        <v>539</v>
      </c>
      <c r="I177" s="10" t="s">
        <v>623</v>
      </c>
      <c r="J177" s="10" t="s">
        <v>51</v>
      </c>
      <c r="K177" s="10" t="s">
        <v>52</v>
      </c>
      <c r="L177" s="9" t="s">
        <v>149</v>
      </c>
      <c r="M177" s="6">
        <v>500000</v>
      </c>
      <c r="N177" s="6">
        <v>1000000</v>
      </c>
      <c r="O177" s="6">
        <f t="shared" si="15"/>
        <v>750000</v>
      </c>
      <c r="P177" s="6" t="s">
        <v>54</v>
      </c>
      <c r="Q177" s="6" t="s">
        <v>54</v>
      </c>
      <c r="R177" s="6">
        <f t="shared" si="12"/>
        <v>750000</v>
      </c>
      <c r="S177" s="6" t="s">
        <v>602</v>
      </c>
      <c r="T177" s="6" t="s">
        <v>56</v>
      </c>
      <c r="U177" s="60" t="s">
        <v>57</v>
      </c>
      <c r="V177" s="6"/>
      <c r="W177" s="6"/>
      <c r="X177" s="60" t="s">
        <v>57</v>
      </c>
      <c r="Y177" s="60" t="s">
        <v>57</v>
      </c>
      <c r="Z177" s="6"/>
      <c r="AA177" s="6"/>
      <c r="AB177" s="6"/>
      <c r="AC177" s="6"/>
      <c r="AD177" s="6"/>
      <c r="AE177" s="6"/>
      <c r="AF177" s="6"/>
      <c r="AG177" s="6"/>
      <c r="AH177" s="6"/>
      <c r="AI177" s="6"/>
      <c r="AJ177" s="6"/>
      <c r="AK177" s="6"/>
      <c r="AL177" s="60" t="s">
        <v>57</v>
      </c>
      <c r="AM177" s="60" t="s">
        <v>57</v>
      </c>
      <c r="AN177" s="6"/>
      <c r="AO177" s="60" t="s">
        <v>57</v>
      </c>
      <c r="AP177" s="60"/>
      <c r="AQ177" s="25" t="s">
        <v>640</v>
      </c>
      <c r="AR177" s="18" t="s">
        <v>425</v>
      </c>
    </row>
    <row r="178" spans="1:44" s="4" customFormat="1" ht="78" customHeight="1" x14ac:dyDescent="0.3">
      <c r="A178" s="14">
        <v>175</v>
      </c>
      <c r="B178" s="13" t="s">
        <v>44</v>
      </c>
      <c r="C178" s="12" t="s">
        <v>366</v>
      </c>
      <c r="D178" s="11" t="s">
        <v>367</v>
      </c>
      <c r="E178" s="10" t="s">
        <v>540</v>
      </c>
      <c r="F178" s="20" t="s">
        <v>541</v>
      </c>
      <c r="G178" s="10" t="s">
        <v>122</v>
      </c>
      <c r="H178" s="10" t="s">
        <v>542</v>
      </c>
      <c r="I178" s="10" t="s">
        <v>623</v>
      </c>
      <c r="J178" s="10" t="s">
        <v>51</v>
      </c>
      <c r="K178" s="10" t="s">
        <v>52</v>
      </c>
      <c r="L178" s="9" t="s">
        <v>438</v>
      </c>
      <c r="M178" s="6">
        <v>500000</v>
      </c>
      <c r="N178" s="6">
        <v>1000000</v>
      </c>
      <c r="O178" s="6">
        <f t="shared" si="15"/>
        <v>750000</v>
      </c>
      <c r="P178" s="6" t="s">
        <v>54</v>
      </c>
      <c r="Q178" s="6" t="s">
        <v>54</v>
      </c>
      <c r="R178" s="6">
        <f t="shared" si="12"/>
        <v>750000</v>
      </c>
      <c r="S178" s="6" t="s">
        <v>615</v>
      </c>
      <c r="T178" s="6" t="s">
        <v>56</v>
      </c>
      <c r="U178" s="60" t="s">
        <v>57</v>
      </c>
      <c r="V178" s="6"/>
      <c r="W178" s="6"/>
      <c r="X178" s="60" t="s">
        <v>57</v>
      </c>
      <c r="Y178" s="60" t="s">
        <v>57</v>
      </c>
      <c r="Z178" s="6"/>
      <c r="AA178" s="6"/>
      <c r="AB178" s="6"/>
      <c r="AC178" s="6"/>
      <c r="AD178" s="6"/>
      <c r="AE178" s="6"/>
      <c r="AF178" s="6"/>
      <c r="AG178" s="6"/>
      <c r="AH178" s="6"/>
      <c r="AI178" s="6"/>
      <c r="AJ178" s="6"/>
      <c r="AK178" s="6"/>
      <c r="AL178" s="60" t="s">
        <v>57</v>
      </c>
      <c r="AM178" s="60" t="s">
        <v>57</v>
      </c>
      <c r="AN178" s="6"/>
      <c r="AO178" s="60" t="s">
        <v>57</v>
      </c>
      <c r="AP178" s="60"/>
      <c r="AQ178" s="25" t="s">
        <v>640</v>
      </c>
      <c r="AR178" s="18" t="s">
        <v>386</v>
      </c>
    </row>
    <row r="179" spans="1:44" s="4" customFormat="1" ht="78" customHeight="1" x14ac:dyDescent="0.3">
      <c r="A179" s="14">
        <v>176</v>
      </c>
      <c r="B179" s="13" t="s">
        <v>44</v>
      </c>
      <c r="C179" s="12" t="s">
        <v>366</v>
      </c>
      <c r="D179" s="11" t="s">
        <v>367</v>
      </c>
      <c r="E179" s="10" t="s">
        <v>543</v>
      </c>
      <c r="F179" s="20" t="s">
        <v>544</v>
      </c>
      <c r="G179" s="10" t="s">
        <v>122</v>
      </c>
      <c r="H179" s="10" t="s">
        <v>545</v>
      </c>
      <c r="I179" s="10" t="s">
        <v>623</v>
      </c>
      <c r="J179" s="10" t="s">
        <v>51</v>
      </c>
      <c r="K179" s="10" t="s">
        <v>52</v>
      </c>
      <c r="L179" s="9" t="s">
        <v>149</v>
      </c>
      <c r="M179" s="6">
        <v>0</v>
      </c>
      <c r="N179" s="6">
        <v>500000</v>
      </c>
      <c r="O179" s="6">
        <f t="shared" si="15"/>
        <v>250000</v>
      </c>
      <c r="P179" s="6" t="s">
        <v>54</v>
      </c>
      <c r="Q179" s="6" t="s">
        <v>54</v>
      </c>
      <c r="R179" s="6">
        <f t="shared" si="12"/>
        <v>250000</v>
      </c>
      <c r="S179" s="6" t="s">
        <v>610</v>
      </c>
      <c r="T179" s="6" t="s">
        <v>56</v>
      </c>
      <c r="U179" s="6"/>
      <c r="V179" s="6"/>
      <c r="W179" s="60" t="s">
        <v>57</v>
      </c>
      <c r="X179" s="6"/>
      <c r="Y179" s="6"/>
      <c r="Z179" s="6"/>
      <c r="AA179" s="6"/>
      <c r="AB179" s="6"/>
      <c r="AC179" s="60" t="s">
        <v>57</v>
      </c>
      <c r="AD179" s="60" t="s">
        <v>57</v>
      </c>
      <c r="AE179" s="60" t="s">
        <v>57</v>
      </c>
      <c r="AF179" s="6"/>
      <c r="AG179" s="6"/>
      <c r="AH179" s="6"/>
      <c r="AI179" s="6"/>
      <c r="AJ179" s="6"/>
      <c r="AK179" s="6"/>
      <c r="AL179" s="6"/>
      <c r="AM179" s="60" t="s">
        <v>57</v>
      </c>
      <c r="AN179" s="60" t="s">
        <v>57</v>
      </c>
      <c r="AO179" s="6"/>
      <c r="AP179" s="6"/>
      <c r="AQ179" s="25" t="s">
        <v>640</v>
      </c>
      <c r="AR179" s="18" t="s">
        <v>386</v>
      </c>
    </row>
    <row r="180" spans="1:44" s="4" customFormat="1" ht="78" customHeight="1" x14ac:dyDescent="0.3">
      <c r="A180" s="14">
        <v>177</v>
      </c>
      <c r="B180" s="13" t="s">
        <v>44</v>
      </c>
      <c r="C180" s="12" t="s">
        <v>366</v>
      </c>
      <c r="D180" s="11" t="s">
        <v>367</v>
      </c>
      <c r="E180" s="10" t="s">
        <v>546</v>
      </c>
      <c r="F180" s="20" t="s">
        <v>547</v>
      </c>
      <c r="G180" s="10" t="s">
        <v>68</v>
      </c>
      <c r="H180" s="10" t="s">
        <v>69</v>
      </c>
      <c r="I180" s="10" t="s">
        <v>624</v>
      </c>
      <c r="J180" s="10" t="s">
        <v>369</v>
      </c>
      <c r="K180" s="10" t="s">
        <v>52</v>
      </c>
      <c r="L180" s="9" t="s">
        <v>149</v>
      </c>
      <c r="M180" s="6">
        <v>0</v>
      </c>
      <c r="N180" s="6">
        <v>500000</v>
      </c>
      <c r="O180" s="6">
        <f t="shared" si="15"/>
        <v>250000</v>
      </c>
      <c r="P180" s="6" t="s">
        <v>54</v>
      </c>
      <c r="Q180" s="6" t="s">
        <v>54</v>
      </c>
      <c r="R180" s="6">
        <f t="shared" si="12"/>
        <v>250000</v>
      </c>
      <c r="S180" s="6" t="s">
        <v>610</v>
      </c>
      <c r="T180" s="6" t="s">
        <v>56</v>
      </c>
      <c r="U180" s="6"/>
      <c r="V180" s="6"/>
      <c r="W180" s="6"/>
      <c r="X180" s="6"/>
      <c r="Y180" s="6"/>
      <c r="Z180" s="6"/>
      <c r="AA180" s="6"/>
      <c r="AB180" s="6"/>
      <c r="AC180" s="60" t="s">
        <v>57</v>
      </c>
      <c r="AD180" s="60" t="s">
        <v>57</v>
      </c>
      <c r="AE180" s="60" t="s">
        <v>57</v>
      </c>
      <c r="AF180" s="6"/>
      <c r="AG180" s="6"/>
      <c r="AH180" s="6"/>
      <c r="AI180" s="6"/>
      <c r="AJ180" s="6"/>
      <c r="AK180" s="6"/>
      <c r="AL180" s="6"/>
      <c r="AM180" s="6"/>
      <c r="AN180" s="6"/>
      <c r="AO180" s="6"/>
      <c r="AP180" s="6"/>
      <c r="AQ180" s="25" t="s">
        <v>640</v>
      </c>
      <c r="AR180" s="18" t="s">
        <v>386</v>
      </c>
    </row>
    <row r="181" spans="1:44" s="4" customFormat="1" ht="78" customHeight="1" x14ac:dyDescent="0.3">
      <c r="A181" s="14">
        <v>178</v>
      </c>
      <c r="B181" s="13" t="s">
        <v>44</v>
      </c>
      <c r="C181" s="12" t="s">
        <v>366</v>
      </c>
      <c r="D181" s="11" t="s">
        <v>367</v>
      </c>
      <c r="E181" s="10" t="s">
        <v>548</v>
      </c>
      <c r="F181" s="20" t="s">
        <v>549</v>
      </c>
      <c r="G181" s="10" t="s">
        <v>68</v>
      </c>
      <c r="H181" s="10" t="s">
        <v>69</v>
      </c>
      <c r="I181" s="10" t="s">
        <v>624</v>
      </c>
      <c r="J181" s="10" t="s">
        <v>369</v>
      </c>
      <c r="K181" s="10" t="s">
        <v>52</v>
      </c>
      <c r="L181" s="9" t="s">
        <v>149</v>
      </c>
      <c r="M181" s="6">
        <v>0</v>
      </c>
      <c r="N181" s="6">
        <v>500000</v>
      </c>
      <c r="O181" s="6">
        <f t="shared" si="15"/>
        <v>250000</v>
      </c>
      <c r="P181" s="6" t="s">
        <v>54</v>
      </c>
      <c r="Q181" s="6" t="s">
        <v>54</v>
      </c>
      <c r="R181" s="6">
        <f t="shared" si="12"/>
        <v>250000</v>
      </c>
      <c r="S181" s="6" t="s">
        <v>610</v>
      </c>
      <c r="T181" s="6" t="s">
        <v>56</v>
      </c>
      <c r="U181" s="6"/>
      <c r="V181" s="6"/>
      <c r="W181" s="6"/>
      <c r="X181" s="6"/>
      <c r="Y181" s="6"/>
      <c r="Z181" s="6"/>
      <c r="AA181" s="6"/>
      <c r="AB181" s="6"/>
      <c r="AC181" s="60" t="s">
        <v>57</v>
      </c>
      <c r="AD181" s="60" t="s">
        <v>57</v>
      </c>
      <c r="AE181" s="60" t="s">
        <v>57</v>
      </c>
      <c r="AF181" s="6"/>
      <c r="AG181" s="6"/>
      <c r="AH181" s="6"/>
      <c r="AI181" s="6"/>
      <c r="AJ181" s="6"/>
      <c r="AK181" s="6"/>
      <c r="AL181" s="6"/>
      <c r="AM181" s="6"/>
      <c r="AN181" s="6"/>
      <c r="AO181" s="6"/>
      <c r="AP181" s="6"/>
      <c r="AQ181" s="25" t="s">
        <v>640</v>
      </c>
      <c r="AR181" s="18" t="s">
        <v>386</v>
      </c>
    </row>
    <row r="182" spans="1:44" s="4" customFormat="1" ht="78" customHeight="1" x14ac:dyDescent="0.3">
      <c r="A182" s="14">
        <v>179</v>
      </c>
      <c r="B182" s="13" t="s">
        <v>44</v>
      </c>
      <c r="C182" s="12" t="s">
        <v>366</v>
      </c>
      <c r="D182" s="11" t="s">
        <v>367</v>
      </c>
      <c r="E182" s="10" t="s">
        <v>550</v>
      </c>
      <c r="F182" s="20" t="s">
        <v>551</v>
      </c>
      <c r="G182" s="10" t="s">
        <v>122</v>
      </c>
      <c r="H182" s="10" t="s">
        <v>486</v>
      </c>
      <c r="I182" s="10" t="s">
        <v>623</v>
      </c>
      <c r="J182" s="10" t="s">
        <v>51</v>
      </c>
      <c r="K182" s="10" t="s">
        <v>52</v>
      </c>
      <c r="L182" s="9" t="s">
        <v>438</v>
      </c>
      <c r="M182" s="6">
        <v>2500000</v>
      </c>
      <c r="N182" s="6">
        <v>5000000</v>
      </c>
      <c r="O182" s="6">
        <f t="shared" si="15"/>
        <v>3750000</v>
      </c>
      <c r="P182" s="6" t="s">
        <v>54</v>
      </c>
      <c r="Q182" s="6" t="s">
        <v>54</v>
      </c>
      <c r="R182" s="6">
        <f t="shared" si="12"/>
        <v>3750000</v>
      </c>
      <c r="S182" s="6" t="s">
        <v>610</v>
      </c>
      <c r="T182" s="6" t="s">
        <v>56</v>
      </c>
      <c r="U182" s="60" t="s">
        <v>57</v>
      </c>
      <c r="V182" s="6"/>
      <c r="W182" s="6"/>
      <c r="X182" s="60" t="s">
        <v>57</v>
      </c>
      <c r="Y182" s="60" t="s">
        <v>57</v>
      </c>
      <c r="Z182" s="6"/>
      <c r="AA182" s="6"/>
      <c r="AB182" s="6"/>
      <c r="AC182" s="6"/>
      <c r="AD182" s="6"/>
      <c r="AE182" s="6"/>
      <c r="AF182" s="6"/>
      <c r="AG182" s="6"/>
      <c r="AH182" s="6"/>
      <c r="AI182" s="60" t="s">
        <v>57</v>
      </c>
      <c r="AJ182" s="60" t="s">
        <v>57</v>
      </c>
      <c r="AK182" s="6"/>
      <c r="AL182" s="6"/>
      <c r="AM182" s="6"/>
      <c r="AN182" s="6"/>
      <c r="AO182" s="60" t="s">
        <v>57</v>
      </c>
      <c r="AP182" s="60"/>
      <c r="AQ182" s="25" t="s">
        <v>640</v>
      </c>
      <c r="AR182" s="18" t="s">
        <v>389</v>
      </c>
    </row>
    <row r="183" spans="1:44" s="4" customFormat="1" ht="78" customHeight="1" x14ac:dyDescent="0.3">
      <c r="A183" s="14">
        <v>180</v>
      </c>
      <c r="B183" s="13" t="s">
        <v>44</v>
      </c>
      <c r="C183" s="12" t="s">
        <v>366</v>
      </c>
      <c r="D183" s="11" t="s">
        <v>367</v>
      </c>
      <c r="E183" s="10" t="s">
        <v>552</v>
      </c>
      <c r="F183" s="20" t="s">
        <v>553</v>
      </c>
      <c r="G183" s="10" t="s">
        <v>122</v>
      </c>
      <c r="H183" s="10" t="s">
        <v>554</v>
      </c>
      <c r="I183" s="10" t="s">
        <v>623</v>
      </c>
      <c r="J183" s="10" t="s">
        <v>51</v>
      </c>
      <c r="K183" s="10" t="s">
        <v>52</v>
      </c>
      <c r="L183" s="9" t="s">
        <v>149</v>
      </c>
      <c r="M183" s="6">
        <v>1000000</v>
      </c>
      <c r="N183" s="6">
        <v>2500000</v>
      </c>
      <c r="O183" s="6">
        <f t="shared" si="15"/>
        <v>1750000</v>
      </c>
      <c r="P183" s="6" t="s">
        <v>54</v>
      </c>
      <c r="Q183" s="6" t="s">
        <v>54</v>
      </c>
      <c r="R183" s="6">
        <f t="shared" si="12"/>
        <v>1750000</v>
      </c>
      <c r="S183" s="6" t="s">
        <v>610</v>
      </c>
      <c r="T183" s="6" t="s">
        <v>56</v>
      </c>
      <c r="U183" s="60" t="s">
        <v>57</v>
      </c>
      <c r="V183" s="6"/>
      <c r="W183" s="6"/>
      <c r="X183" s="6"/>
      <c r="Y183" s="6"/>
      <c r="Z183" s="6"/>
      <c r="AA183" s="6"/>
      <c r="AB183" s="60" t="s">
        <v>57</v>
      </c>
      <c r="AC183" s="6"/>
      <c r="AD183" s="6"/>
      <c r="AE183" s="6"/>
      <c r="AF183" s="6"/>
      <c r="AG183" s="6"/>
      <c r="AH183" s="6"/>
      <c r="AI183" s="6"/>
      <c r="AJ183" s="6"/>
      <c r="AK183" s="6"/>
      <c r="AL183" s="60" t="s">
        <v>57</v>
      </c>
      <c r="AM183" s="6"/>
      <c r="AN183" s="6"/>
      <c r="AO183" s="60" t="s">
        <v>57</v>
      </c>
      <c r="AP183" s="60"/>
      <c r="AQ183" s="25" t="s">
        <v>640</v>
      </c>
      <c r="AR183" s="18" t="s">
        <v>386</v>
      </c>
    </row>
    <row r="184" spans="1:44" s="4" customFormat="1" ht="72" customHeight="1" x14ac:dyDescent="0.3">
      <c r="A184" s="14">
        <v>181</v>
      </c>
      <c r="B184" s="13" t="s">
        <v>44</v>
      </c>
      <c r="C184" s="12" t="s">
        <v>366</v>
      </c>
      <c r="D184" s="11" t="s">
        <v>380</v>
      </c>
      <c r="E184" s="10" t="s">
        <v>555</v>
      </c>
      <c r="F184" s="21" t="s">
        <v>556</v>
      </c>
      <c r="G184" s="10" t="s">
        <v>122</v>
      </c>
      <c r="H184" s="10" t="s">
        <v>557</v>
      </c>
      <c r="I184" s="10" t="s">
        <v>624</v>
      </c>
      <c r="J184" s="76" t="s">
        <v>558</v>
      </c>
      <c r="K184" s="16" t="s">
        <v>559</v>
      </c>
      <c r="L184" s="16" t="s">
        <v>54</v>
      </c>
      <c r="M184" s="16" t="s">
        <v>54</v>
      </c>
      <c r="N184" s="6" t="str">
        <f>L184</f>
        <v>TBC</v>
      </c>
      <c r="O184" s="6" t="str">
        <f>M184</f>
        <v>TBC</v>
      </c>
      <c r="P184" s="6" t="s">
        <v>54</v>
      </c>
      <c r="Q184" s="6" t="s">
        <v>54</v>
      </c>
      <c r="R184" s="6" t="str">
        <f t="shared" si="12"/>
        <v>TBC</v>
      </c>
      <c r="S184" s="6" t="s">
        <v>601</v>
      </c>
      <c r="T184" s="6" t="s">
        <v>764</v>
      </c>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5" t="s">
        <v>52</v>
      </c>
    </row>
    <row r="185" spans="1:44" s="4" customFormat="1" ht="72" customHeight="1" x14ac:dyDescent="0.3">
      <c r="A185" s="14">
        <v>182</v>
      </c>
      <c r="B185" s="13" t="s">
        <v>44</v>
      </c>
      <c r="C185" s="12" t="s">
        <v>366</v>
      </c>
      <c r="D185" s="11" t="s">
        <v>380</v>
      </c>
      <c r="E185" s="10" t="s">
        <v>560</v>
      </c>
      <c r="F185" s="10" t="s">
        <v>561</v>
      </c>
      <c r="G185" s="10" t="s">
        <v>68</v>
      </c>
      <c r="H185" s="10" t="s">
        <v>69</v>
      </c>
      <c r="I185" s="10" t="s">
        <v>624</v>
      </c>
      <c r="J185" s="10" t="s">
        <v>70</v>
      </c>
      <c r="K185" s="10" t="s">
        <v>52</v>
      </c>
      <c r="L185" s="9" t="s">
        <v>152</v>
      </c>
      <c r="M185" s="6" t="s">
        <v>54</v>
      </c>
      <c r="N185" s="6" t="s">
        <v>54</v>
      </c>
      <c r="O185" s="6" t="str">
        <f t="shared" ref="O185:O201" si="16">M185</f>
        <v>TBC</v>
      </c>
      <c r="P185" s="6" t="s">
        <v>54</v>
      </c>
      <c r="Q185" s="6" t="s">
        <v>54</v>
      </c>
      <c r="R185" s="6" t="str">
        <f t="shared" si="12"/>
        <v>TBC</v>
      </c>
      <c r="S185" s="6" t="s">
        <v>618</v>
      </c>
      <c r="T185" s="6" t="s">
        <v>764</v>
      </c>
      <c r="U185" s="6"/>
      <c r="V185" s="6"/>
      <c r="W185" s="6"/>
      <c r="X185" s="6"/>
      <c r="Y185" s="6"/>
      <c r="Z185" s="6"/>
      <c r="AA185" s="6"/>
      <c r="AB185" s="6"/>
      <c r="AC185" s="60" t="s">
        <v>57</v>
      </c>
      <c r="AD185" s="6"/>
      <c r="AE185" s="6"/>
      <c r="AF185" s="6"/>
      <c r="AG185" s="6"/>
      <c r="AH185" s="6"/>
      <c r="AI185" s="6"/>
      <c r="AJ185" s="6"/>
      <c r="AK185" s="6"/>
      <c r="AL185" s="6"/>
      <c r="AM185" s="6"/>
      <c r="AN185" s="6"/>
      <c r="AO185" s="6"/>
      <c r="AP185" s="6"/>
      <c r="AQ185" s="6"/>
      <c r="AR185" s="5" t="s">
        <v>153</v>
      </c>
    </row>
    <row r="186" spans="1:44" s="4" customFormat="1" ht="72" customHeight="1" x14ac:dyDescent="0.3">
      <c r="A186" s="14">
        <v>183</v>
      </c>
      <c r="B186" s="13" t="s">
        <v>44</v>
      </c>
      <c r="C186" s="12" t="s">
        <v>366</v>
      </c>
      <c r="D186" s="11" t="s">
        <v>562</v>
      </c>
      <c r="E186" s="10" t="s">
        <v>563</v>
      </c>
      <c r="F186" s="10" t="s">
        <v>564</v>
      </c>
      <c r="G186" s="10" t="s">
        <v>68</v>
      </c>
      <c r="H186" s="10" t="s">
        <v>69</v>
      </c>
      <c r="I186" s="10" t="s">
        <v>624</v>
      </c>
      <c r="J186" s="10" t="s">
        <v>70</v>
      </c>
      <c r="K186" s="10" t="s">
        <v>52</v>
      </c>
      <c r="L186" s="9" t="s">
        <v>152</v>
      </c>
      <c r="M186" s="6" t="s">
        <v>54</v>
      </c>
      <c r="N186" s="6" t="s">
        <v>54</v>
      </c>
      <c r="O186" s="6" t="str">
        <f t="shared" si="16"/>
        <v>TBC</v>
      </c>
      <c r="P186" s="6" t="s">
        <v>54</v>
      </c>
      <c r="Q186" s="6" t="s">
        <v>54</v>
      </c>
      <c r="R186" s="6" t="str">
        <f t="shared" si="12"/>
        <v>TBC</v>
      </c>
      <c r="S186" s="6" t="s">
        <v>610</v>
      </c>
      <c r="T186" s="6" t="s">
        <v>56</v>
      </c>
      <c r="U186" s="6"/>
      <c r="V186" s="6"/>
      <c r="W186" s="6"/>
      <c r="X186" s="6"/>
      <c r="Y186" s="6"/>
      <c r="Z186" s="6"/>
      <c r="AA186" s="6"/>
      <c r="AB186" s="6"/>
      <c r="AC186" s="60" t="s">
        <v>57</v>
      </c>
      <c r="AD186" s="6"/>
      <c r="AE186" s="6"/>
      <c r="AF186" s="6"/>
      <c r="AG186" s="6"/>
      <c r="AH186" s="6"/>
      <c r="AI186" s="6"/>
      <c r="AJ186" s="6"/>
      <c r="AK186" s="6"/>
      <c r="AL186" s="6"/>
      <c r="AM186" s="6"/>
      <c r="AN186" s="6"/>
      <c r="AO186" s="6"/>
      <c r="AP186" s="6"/>
      <c r="AQ186" s="6"/>
      <c r="AR186" s="5" t="s">
        <v>187</v>
      </c>
    </row>
    <row r="187" spans="1:44" s="4" customFormat="1" ht="72" customHeight="1" x14ac:dyDescent="0.3">
      <c r="A187" s="14">
        <v>184</v>
      </c>
      <c r="B187" s="13" t="s">
        <v>44</v>
      </c>
      <c r="C187" s="12" t="s">
        <v>366</v>
      </c>
      <c r="D187" s="11" t="s">
        <v>380</v>
      </c>
      <c r="E187" s="10" t="s">
        <v>565</v>
      </c>
      <c r="F187" s="10" t="s">
        <v>561</v>
      </c>
      <c r="G187" s="10" t="s">
        <v>68</v>
      </c>
      <c r="H187" s="10" t="s">
        <v>69</v>
      </c>
      <c r="I187" s="10" t="s">
        <v>624</v>
      </c>
      <c r="J187" s="10" t="s">
        <v>74</v>
      </c>
      <c r="K187" s="10" t="s">
        <v>52</v>
      </c>
      <c r="L187" s="9" t="s">
        <v>152</v>
      </c>
      <c r="M187" s="6" t="s">
        <v>54</v>
      </c>
      <c r="N187" s="6" t="s">
        <v>54</v>
      </c>
      <c r="O187" s="6" t="str">
        <f t="shared" si="16"/>
        <v>TBC</v>
      </c>
      <c r="P187" s="6" t="s">
        <v>54</v>
      </c>
      <c r="Q187" s="6" t="s">
        <v>54</v>
      </c>
      <c r="R187" s="6" t="str">
        <f t="shared" si="12"/>
        <v>TBC</v>
      </c>
      <c r="S187" s="6" t="s">
        <v>610</v>
      </c>
      <c r="T187" s="6" t="s">
        <v>764</v>
      </c>
      <c r="U187" s="6"/>
      <c r="V187" s="6"/>
      <c r="W187" s="6"/>
      <c r="X187" s="6"/>
      <c r="Y187" s="6"/>
      <c r="Z187" s="6"/>
      <c r="AA187" s="6"/>
      <c r="AB187" s="6"/>
      <c r="AC187" s="6"/>
      <c r="AD187" s="60" t="s">
        <v>57</v>
      </c>
      <c r="AE187" s="6"/>
      <c r="AF187" s="6"/>
      <c r="AG187" s="6"/>
      <c r="AH187" s="6"/>
      <c r="AI187" s="6"/>
      <c r="AJ187" s="6"/>
      <c r="AK187" s="6"/>
      <c r="AL187" s="6"/>
      <c r="AM187" s="6"/>
      <c r="AN187" s="6"/>
      <c r="AO187" s="6"/>
      <c r="AP187" s="6"/>
      <c r="AQ187" s="6"/>
      <c r="AR187" s="5" t="s">
        <v>153</v>
      </c>
    </row>
    <row r="188" spans="1:44" s="4" customFormat="1" ht="72" customHeight="1" x14ac:dyDescent="0.3">
      <c r="A188" s="14">
        <v>185</v>
      </c>
      <c r="B188" s="13" t="s">
        <v>44</v>
      </c>
      <c r="C188" s="12" t="s">
        <v>366</v>
      </c>
      <c r="D188" s="11" t="s">
        <v>562</v>
      </c>
      <c r="E188" s="10" t="s">
        <v>566</v>
      </c>
      <c r="F188" s="10" t="s">
        <v>564</v>
      </c>
      <c r="G188" s="10" t="s">
        <v>68</v>
      </c>
      <c r="H188" s="10" t="s">
        <v>69</v>
      </c>
      <c r="I188" s="10" t="s">
        <v>624</v>
      </c>
      <c r="J188" s="10" t="s">
        <v>74</v>
      </c>
      <c r="K188" s="10" t="s">
        <v>52</v>
      </c>
      <c r="L188" s="9" t="s">
        <v>152</v>
      </c>
      <c r="M188" s="6" t="s">
        <v>54</v>
      </c>
      <c r="N188" s="6" t="s">
        <v>54</v>
      </c>
      <c r="O188" s="6" t="str">
        <f t="shared" si="16"/>
        <v>TBC</v>
      </c>
      <c r="P188" s="6" t="s">
        <v>54</v>
      </c>
      <c r="Q188" s="6" t="s">
        <v>54</v>
      </c>
      <c r="R188" s="6" t="str">
        <f t="shared" si="12"/>
        <v>TBC</v>
      </c>
      <c r="S188" s="6" t="s">
        <v>610</v>
      </c>
      <c r="T188" s="6" t="s">
        <v>56</v>
      </c>
      <c r="U188" s="6"/>
      <c r="V188" s="6"/>
      <c r="W188" s="6"/>
      <c r="X188" s="6"/>
      <c r="Y188" s="6"/>
      <c r="Z188" s="6"/>
      <c r="AA188" s="6"/>
      <c r="AB188" s="6"/>
      <c r="AC188" s="6"/>
      <c r="AD188" s="60" t="s">
        <v>57</v>
      </c>
      <c r="AE188" s="6"/>
      <c r="AF188" s="6"/>
      <c r="AG188" s="6"/>
      <c r="AH188" s="6"/>
      <c r="AI188" s="6"/>
      <c r="AJ188" s="6"/>
      <c r="AK188" s="6"/>
      <c r="AL188" s="6"/>
      <c r="AM188" s="6"/>
      <c r="AN188" s="6"/>
      <c r="AO188" s="6"/>
      <c r="AP188" s="6"/>
      <c r="AQ188" s="6"/>
      <c r="AR188" s="5" t="s">
        <v>187</v>
      </c>
    </row>
    <row r="189" spans="1:44" s="4" customFormat="1" ht="72" customHeight="1" x14ac:dyDescent="0.3">
      <c r="A189" s="14">
        <v>186</v>
      </c>
      <c r="B189" s="13" t="s">
        <v>44</v>
      </c>
      <c r="C189" s="12" t="s">
        <v>366</v>
      </c>
      <c r="D189" s="11" t="s">
        <v>380</v>
      </c>
      <c r="E189" s="10" t="s">
        <v>567</v>
      </c>
      <c r="F189" s="10" t="s">
        <v>568</v>
      </c>
      <c r="G189" s="10" t="s">
        <v>105</v>
      </c>
      <c r="H189" s="10" t="s">
        <v>69</v>
      </c>
      <c r="I189" s="10" t="s">
        <v>624</v>
      </c>
      <c r="J189" s="10" t="s">
        <v>306</v>
      </c>
      <c r="K189" s="10" t="s">
        <v>52</v>
      </c>
      <c r="L189" s="9" t="s">
        <v>152</v>
      </c>
      <c r="M189" s="6" t="s">
        <v>54</v>
      </c>
      <c r="N189" s="6" t="s">
        <v>54</v>
      </c>
      <c r="O189" s="6" t="str">
        <f t="shared" si="16"/>
        <v>TBC</v>
      </c>
      <c r="P189" s="6" t="s">
        <v>54</v>
      </c>
      <c r="Q189" s="6" t="s">
        <v>54</v>
      </c>
      <c r="R189" s="6" t="str">
        <f t="shared" si="12"/>
        <v>TBC</v>
      </c>
      <c r="S189" s="6" t="s">
        <v>610</v>
      </c>
      <c r="T189" s="6" t="s">
        <v>764</v>
      </c>
      <c r="U189" s="6"/>
      <c r="V189" s="6"/>
      <c r="W189" s="6"/>
      <c r="X189" s="6"/>
      <c r="Y189" s="6"/>
      <c r="Z189" s="6"/>
      <c r="AA189" s="6"/>
      <c r="AB189" s="6"/>
      <c r="AC189" s="6"/>
      <c r="AD189" s="60" t="s">
        <v>57</v>
      </c>
      <c r="AE189" s="60" t="s">
        <v>57</v>
      </c>
      <c r="AF189" s="6"/>
      <c r="AG189" s="6"/>
      <c r="AH189" s="6"/>
      <c r="AI189" s="6"/>
      <c r="AJ189" s="6"/>
      <c r="AK189" s="6"/>
      <c r="AL189" s="6"/>
      <c r="AM189" s="6"/>
      <c r="AN189" s="6"/>
      <c r="AO189" s="6"/>
      <c r="AP189" s="6"/>
      <c r="AQ189" s="6"/>
      <c r="AR189" s="5" t="s">
        <v>153</v>
      </c>
    </row>
    <row r="190" spans="1:44" s="4" customFormat="1" ht="72" customHeight="1" x14ac:dyDescent="0.3">
      <c r="A190" s="14">
        <v>187</v>
      </c>
      <c r="B190" s="13" t="s">
        <v>44</v>
      </c>
      <c r="C190" s="12" t="s">
        <v>366</v>
      </c>
      <c r="D190" s="11" t="s">
        <v>562</v>
      </c>
      <c r="E190" s="10" t="s">
        <v>569</v>
      </c>
      <c r="F190" s="10" t="s">
        <v>570</v>
      </c>
      <c r="G190" s="10" t="s">
        <v>105</v>
      </c>
      <c r="H190" s="10" t="s">
        <v>69</v>
      </c>
      <c r="I190" s="10" t="s">
        <v>624</v>
      </c>
      <c r="J190" s="10" t="s">
        <v>306</v>
      </c>
      <c r="K190" s="10" t="s">
        <v>52</v>
      </c>
      <c r="L190" s="9" t="s">
        <v>152</v>
      </c>
      <c r="M190" s="6" t="s">
        <v>54</v>
      </c>
      <c r="N190" s="6" t="s">
        <v>54</v>
      </c>
      <c r="O190" s="6" t="str">
        <f t="shared" si="16"/>
        <v>TBC</v>
      </c>
      <c r="P190" s="6" t="s">
        <v>54</v>
      </c>
      <c r="Q190" s="6" t="s">
        <v>54</v>
      </c>
      <c r="R190" s="6" t="str">
        <f t="shared" si="12"/>
        <v>TBC</v>
      </c>
      <c r="S190" s="6" t="s">
        <v>610</v>
      </c>
      <c r="T190" s="6" t="s">
        <v>56</v>
      </c>
      <c r="U190" s="6"/>
      <c r="V190" s="6"/>
      <c r="W190" s="6"/>
      <c r="X190" s="6"/>
      <c r="Y190" s="6"/>
      <c r="Z190" s="6"/>
      <c r="AA190" s="6"/>
      <c r="AB190" s="6"/>
      <c r="AC190" s="6"/>
      <c r="AD190" s="60" t="s">
        <v>57</v>
      </c>
      <c r="AE190" s="60" t="s">
        <v>57</v>
      </c>
      <c r="AF190" s="6"/>
      <c r="AG190" s="6"/>
      <c r="AH190" s="6"/>
      <c r="AI190" s="6"/>
      <c r="AJ190" s="6"/>
      <c r="AK190" s="6"/>
      <c r="AL190" s="6"/>
      <c r="AM190" s="6"/>
      <c r="AN190" s="6"/>
      <c r="AO190" s="6"/>
      <c r="AP190" s="6"/>
      <c r="AQ190" s="6"/>
      <c r="AR190" s="5" t="s">
        <v>187</v>
      </c>
    </row>
    <row r="191" spans="1:44" s="4" customFormat="1" ht="72" customHeight="1" x14ac:dyDescent="0.3">
      <c r="A191" s="14">
        <v>188</v>
      </c>
      <c r="B191" s="13" t="s">
        <v>44</v>
      </c>
      <c r="C191" s="12" t="s">
        <v>366</v>
      </c>
      <c r="D191" s="11" t="s">
        <v>380</v>
      </c>
      <c r="E191" s="10" t="s">
        <v>571</v>
      </c>
      <c r="F191" s="10" t="s">
        <v>572</v>
      </c>
      <c r="G191" s="10" t="s">
        <v>105</v>
      </c>
      <c r="H191" s="10" t="s">
        <v>69</v>
      </c>
      <c r="I191" s="10" t="s">
        <v>624</v>
      </c>
      <c r="J191" s="10" t="s">
        <v>573</v>
      </c>
      <c r="K191" s="10" t="s">
        <v>52</v>
      </c>
      <c r="L191" s="9" t="s">
        <v>152</v>
      </c>
      <c r="M191" s="6" t="s">
        <v>54</v>
      </c>
      <c r="N191" s="6" t="s">
        <v>54</v>
      </c>
      <c r="O191" s="6" t="str">
        <f t="shared" si="16"/>
        <v>TBC</v>
      </c>
      <c r="P191" s="6" t="s">
        <v>54</v>
      </c>
      <c r="Q191" s="6" t="s">
        <v>54</v>
      </c>
      <c r="R191" s="6" t="str">
        <f t="shared" si="12"/>
        <v>TBC</v>
      </c>
      <c r="S191" s="6" t="s">
        <v>610</v>
      </c>
      <c r="T191" s="6" t="s">
        <v>764</v>
      </c>
      <c r="U191" s="6"/>
      <c r="V191" s="6"/>
      <c r="W191" s="6"/>
      <c r="X191" s="6"/>
      <c r="Y191" s="6"/>
      <c r="Z191" s="6"/>
      <c r="AA191" s="6"/>
      <c r="AB191" s="6"/>
      <c r="AC191" s="6"/>
      <c r="AD191" s="6"/>
      <c r="AE191" s="60" t="s">
        <v>57</v>
      </c>
      <c r="AF191" s="6"/>
      <c r="AG191" s="6"/>
      <c r="AH191" s="6"/>
      <c r="AI191" s="6"/>
      <c r="AJ191" s="6"/>
      <c r="AK191" s="6"/>
      <c r="AL191" s="6"/>
      <c r="AM191" s="6"/>
      <c r="AN191" s="6"/>
      <c r="AO191" s="6"/>
      <c r="AP191" s="6"/>
      <c r="AQ191" s="6"/>
      <c r="AR191" s="5" t="s">
        <v>153</v>
      </c>
    </row>
    <row r="192" spans="1:44" s="4" customFormat="1" ht="72" customHeight="1" x14ac:dyDescent="0.3">
      <c r="A192" s="14">
        <v>189</v>
      </c>
      <c r="B192" s="13" t="s">
        <v>44</v>
      </c>
      <c r="C192" s="12" t="s">
        <v>366</v>
      </c>
      <c r="D192" s="11" t="s">
        <v>562</v>
      </c>
      <c r="E192" s="10" t="s">
        <v>574</v>
      </c>
      <c r="F192" s="10" t="s">
        <v>564</v>
      </c>
      <c r="G192" s="10" t="s">
        <v>105</v>
      </c>
      <c r="H192" s="10" t="s">
        <v>69</v>
      </c>
      <c r="I192" s="10" t="s">
        <v>624</v>
      </c>
      <c r="J192" s="10" t="s">
        <v>573</v>
      </c>
      <c r="K192" s="10" t="s">
        <v>52</v>
      </c>
      <c r="L192" s="9" t="s">
        <v>152</v>
      </c>
      <c r="M192" s="6" t="s">
        <v>54</v>
      </c>
      <c r="N192" s="6" t="s">
        <v>54</v>
      </c>
      <c r="O192" s="6" t="str">
        <f t="shared" si="16"/>
        <v>TBC</v>
      </c>
      <c r="P192" s="6" t="s">
        <v>54</v>
      </c>
      <c r="Q192" s="6" t="s">
        <v>54</v>
      </c>
      <c r="R192" s="6" t="str">
        <f t="shared" ref="R192:R201" si="17">O192</f>
        <v>TBC</v>
      </c>
      <c r="S192" s="6" t="s">
        <v>610</v>
      </c>
      <c r="T192" s="6" t="s">
        <v>56</v>
      </c>
      <c r="U192" s="6"/>
      <c r="V192" s="6"/>
      <c r="W192" s="6"/>
      <c r="X192" s="6"/>
      <c r="Y192" s="6"/>
      <c r="Z192" s="6"/>
      <c r="AA192" s="6"/>
      <c r="AB192" s="6"/>
      <c r="AC192" s="6"/>
      <c r="AD192" s="6"/>
      <c r="AE192" s="60" t="s">
        <v>57</v>
      </c>
      <c r="AF192" s="6"/>
      <c r="AG192" s="6"/>
      <c r="AH192" s="6"/>
      <c r="AI192" s="6"/>
      <c r="AJ192" s="6"/>
      <c r="AK192" s="6"/>
      <c r="AL192" s="6"/>
      <c r="AM192" s="6"/>
      <c r="AN192" s="6"/>
      <c r="AO192" s="6"/>
      <c r="AP192" s="6"/>
      <c r="AQ192" s="6"/>
      <c r="AR192" s="5" t="s">
        <v>187</v>
      </c>
    </row>
    <row r="193" spans="1:44" s="4" customFormat="1" ht="72" customHeight="1" x14ac:dyDescent="0.3">
      <c r="A193" s="14">
        <v>190</v>
      </c>
      <c r="B193" s="13" t="s">
        <v>44</v>
      </c>
      <c r="C193" s="12" t="s">
        <v>366</v>
      </c>
      <c r="D193" s="11" t="s">
        <v>380</v>
      </c>
      <c r="E193" s="10" t="s">
        <v>575</v>
      </c>
      <c r="F193" s="10" t="s">
        <v>576</v>
      </c>
      <c r="G193" s="10" t="s">
        <v>62</v>
      </c>
      <c r="H193" s="10" t="s">
        <v>84</v>
      </c>
      <c r="I193" s="10" t="s">
        <v>624</v>
      </c>
      <c r="J193" s="10" t="s">
        <v>85</v>
      </c>
      <c r="K193" s="10" t="s">
        <v>52</v>
      </c>
      <c r="L193" s="9" t="s">
        <v>152</v>
      </c>
      <c r="M193" s="6" t="s">
        <v>54</v>
      </c>
      <c r="N193" s="6" t="s">
        <v>54</v>
      </c>
      <c r="O193" s="6" t="str">
        <f t="shared" si="16"/>
        <v>TBC</v>
      </c>
      <c r="P193" s="6" t="s">
        <v>54</v>
      </c>
      <c r="Q193" s="6" t="s">
        <v>54</v>
      </c>
      <c r="R193" s="6" t="str">
        <f t="shared" si="17"/>
        <v>TBC</v>
      </c>
      <c r="S193" s="6" t="s">
        <v>610</v>
      </c>
      <c r="T193" s="6" t="s">
        <v>764</v>
      </c>
      <c r="U193" s="60" t="s">
        <v>57</v>
      </c>
      <c r="V193" s="6"/>
      <c r="W193" s="6"/>
      <c r="X193" s="6"/>
      <c r="Y193" s="6"/>
      <c r="Z193" s="6"/>
      <c r="AA193" s="6"/>
      <c r="AB193" s="6"/>
      <c r="AC193" s="6"/>
      <c r="AD193" s="6"/>
      <c r="AE193" s="6"/>
      <c r="AF193" s="6"/>
      <c r="AG193" s="6"/>
      <c r="AH193" s="6"/>
      <c r="AI193" s="6"/>
      <c r="AJ193" s="6"/>
      <c r="AK193" s="6"/>
      <c r="AL193" s="6"/>
      <c r="AM193" s="6"/>
      <c r="AN193" s="6"/>
      <c r="AO193" s="6"/>
      <c r="AP193" s="6"/>
      <c r="AQ193" s="6"/>
      <c r="AR193" s="5" t="s">
        <v>153</v>
      </c>
    </row>
    <row r="194" spans="1:44" s="4" customFormat="1" ht="72" customHeight="1" x14ac:dyDescent="0.3">
      <c r="A194" s="14">
        <v>191</v>
      </c>
      <c r="B194" s="13" t="s">
        <v>44</v>
      </c>
      <c r="C194" s="12" t="s">
        <v>366</v>
      </c>
      <c r="D194" s="11" t="s">
        <v>577</v>
      </c>
      <c r="E194" s="10" t="s">
        <v>578</v>
      </c>
      <c r="F194" s="10" t="s">
        <v>579</v>
      </c>
      <c r="G194" s="10" t="s">
        <v>62</v>
      </c>
      <c r="H194" s="10" t="s">
        <v>84</v>
      </c>
      <c r="I194" s="10" t="s">
        <v>624</v>
      </c>
      <c r="J194" s="10" t="s">
        <v>85</v>
      </c>
      <c r="K194" s="10" t="s">
        <v>52</v>
      </c>
      <c r="L194" s="9" t="s">
        <v>152</v>
      </c>
      <c r="M194" s="6" t="s">
        <v>54</v>
      </c>
      <c r="N194" s="6" t="s">
        <v>54</v>
      </c>
      <c r="O194" s="6" t="str">
        <f t="shared" si="16"/>
        <v>TBC</v>
      </c>
      <c r="P194" s="6" t="s">
        <v>54</v>
      </c>
      <c r="Q194" s="6" t="s">
        <v>54</v>
      </c>
      <c r="R194" s="6" t="str">
        <f t="shared" si="17"/>
        <v>TBC</v>
      </c>
      <c r="S194" s="6" t="s">
        <v>55</v>
      </c>
      <c r="T194" s="6" t="s">
        <v>56</v>
      </c>
      <c r="U194" s="60" t="s">
        <v>57</v>
      </c>
      <c r="V194" s="6"/>
      <c r="W194" s="6"/>
      <c r="X194" s="6"/>
      <c r="Y194" s="6"/>
      <c r="Z194" s="6"/>
      <c r="AA194" s="6"/>
      <c r="AB194" s="6"/>
      <c r="AC194" s="6"/>
      <c r="AD194" s="6"/>
      <c r="AE194" s="6"/>
      <c r="AF194" s="6"/>
      <c r="AG194" s="6"/>
      <c r="AH194" s="6"/>
      <c r="AI194" s="6"/>
      <c r="AJ194" s="6"/>
      <c r="AK194" s="6"/>
      <c r="AL194" s="6"/>
      <c r="AM194" s="6"/>
      <c r="AN194" s="6"/>
      <c r="AO194" s="6"/>
      <c r="AP194" s="6"/>
      <c r="AQ194" s="6"/>
      <c r="AR194" s="5" t="s">
        <v>187</v>
      </c>
    </row>
    <row r="195" spans="1:44" s="4" customFormat="1" ht="72" customHeight="1" x14ac:dyDescent="0.3">
      <c r="A195" s="14">
        <v>192</v>
      </c>
      <c r="B195" s="13" t="s">
        <v>44</v>
      </c>
      <c r="C195" s="12" t="s">
        <v>366</v>
      </c>
      <c r="D195" s="11" t="s">
        <v>380</v>
      </c>
      <c r="E195" s="10" t="s">
        <v>580</v>
      </c>
      <c r="F195" s="10" t="s">
        <v>581</v>
      </c>
      <c r="G195" s="10" t="s">
        <v>89</v>
      </c>
      <c r="H195" s="10" t="s">
        <v>90</v>
      </c>
      <c r="I195" s="10" t="s">
        <v>624</v>
      </c>
      <c r="J195" s="10" t="s">
        <v>91</v>
      </c>
      <c r="K195" s="10" t="s">
        <v>52</v>
      </c>
      <c r="L195" s="9" t="s">
        <v>152</v>
      </c>
      <c r="M195" s="6" t="s">
        <v>54</v>
      </c>
      <c r="N195" s="6" t="s">
        <v>54</v>
      </c>
      <c r="O195" s="6" t="str">
        <f t="shared" si="16"/>
        <v>TBC</v>
      </c>
      <c r="P195" s="6" t="s">
        <v>54</v>
      </c>
      <c r="Q195" s="6" t="s">
        <v>54</v>
      </c>
      <c r="R195" s="6" t="str">
        <f t="shared" si="17"/>
        <v>TBC</v>
      </c>
      <c r="S195" s="6" t="s">
        <v>610</v>
      </c>
      <c r="T195" s="6" t="s">
        <v>764</v>
      </c>
      <c r="U195" s="6"/>
      <c r="V195" s="60" t="s">
        <v>57</v>
      </c>
      <c r="W195" s="6"/>
      <c r="X195" s="6"/>
      <c r="Y195" s="6"/>
      <c r="Z195" s="6"/>
      <c r="AA195" s="6"/>
      <c r="AB195" s="6"/>
      <c r="AC195" s="6"/>
      <c r="AD195" s="6"/>
      <c r="AE195" s="6"/>
      <c r="AF195" s="6"/>
      <c r="AG195" s="6"/>
      <c r="AH195" s="6"/>
      <c r="AI195" s="6"/>
      <c r="AJ195" s="6"/>
      <c r="AK195" s="6"/>
      <c r="AL195" s="6"/>
      <c r="AM195" s="6"/>
      <c r="AN195" s="6"/>
      <c r="AO195" s="6"/>
      <c r="AP195" s="6"/>
      <c r="AQ195" s="6"/>
      <c r="AR195" s="5" t="s">
        <v>153</v>
      </c>
    </row>
    <row r="196" spans="1:44" s="4" customFormat="1" ht="72" customHeight="1" x14ac:dyDescent="0.3">
      <c r="A196" s="14">
        <v>193</v>
      </c>
      <c r="B196" s="13" t="s">
        <v>44</v>
      </c>
      <c r="C196" s="12" t="s">
        <v>366</v>
      </c>
      <c r="D196" s="11" t="s">
        <v>380</v>
      </c>
      <c r="E196" s="10" t="s">
        <v>582</v>
      </c>
      <c r="F196" s="10" t="s">
        <v>583</v>
      </c>
      <c r="G196" s="10" t="s">
        <v>79</v>
      </c>
      <c r="H196" s="10" t="s">
        <v>68</v>
      </c>
      <c r="I196" s="10" t="s">
        <v>624</v>
      </c>
      <c r="J196" s="10" t="s">
        <v>96</v>
      </c>
      <c r="K196" s="10" t="s">
        <v>52</v>
      </c>
      <c r="L196" s="9" t="s">
        <v>152</v>
      </c>
      <c r="M196" s="6" t="s">
        <v>54</v>
      </c>
      <c r="N196" s="6" t="s">
        <v>54</v>
      </c>
      <c r="O196" s="6" t="str">
        <f t="shared" si="16"/>
        <v>TBC</v>
      </c>
      <c r="P196" s="6" t="s">
        <v>54</v>
      </c>
      <c r="Q196" s="6" t="s">
        <v>54</v>
      </c>
      <c r="R196" s="6" t="str">
        <f t="shared" si="17"/>
        <v>TBC</v>
      </c>
      <c r="S196" s="6" t="s">
        <v>610</v>
      </c>
      <c r="T196" s="6" t="s">
        <v>764</v>
      </c>
      <c r="U196" s="6"/>
      <c r="V196" s="6"/>
      <c r="W196" s="60" t="s">
        <v>57</v>
      </c>
      <c r="X196" s="6"/>
      <c r="Y196" s="6"/>
      <c r="Z196" s="6"/>
      <c r="AA196" s="6"/>
      <c r="AB196" s="6"/>
      <c r="AC196" s="6"/>
      <c r="AD196" s="6"/>
      <c r="AE196" s="6"/>
      <c r="AF196" s="6"/>
      <c r="AG196" s="6"/>
      <c r="AH196" s="6"/>
      <c r="AI196" s="6"/>
      <c r="AJ196" s="6"/>
      <c r="AK196" s="6"/>
      <c r="AL196" s="6"/>
      <c r="AM196" s="6"/>
      <c r="AN196" s="6"/>
      <c r="AO196" s="6"/>
      <c r="AP196" s="6"/>
      <c r="AQ196" s="6"/>
      <c r="AR196" s="5" t="s">
        <v>153</v>
      </c>
    </row>
    <row r="197" spans="1:44" s="4" customFormat="1" ht="72" customHeight="1" x14ac:dyDescent="0.3">
      <c r="A197" s="14">
        <v>194</v>
      </c>
      <c r="B197" s="13" t="s">
        <v>44</v>
      </c>
      <c r="C197" s="12" t="s">
        <v>366</v>
      </c>
      <c r="D197" s="11" t="s">
        <v>380</v>
      </c>
      <c r="E197" s="10" t="s">
        <v>584</v>
      </c>
      <c r="F197" s="10" t="s">
        <v>585</v>
      </c>
      <c r="G197" s="10" t="s">
        <v>100</v>
      </c>
      <c r="H197" s="10" t="s">
        <v>84</v>
      </c>
      <c r="I197" s="10" t="s">
        <v>624</v>
      </c>
      <c r="J197" s="10" t="s">
        <v>101</v>
      </c>
      <c r="K197" s="10" t="s">
        <v>52</v>
      </c>
      <c r="L197" s="9" t="s">
        <v>152</v>
      </c>
      <c r="M197" s="6" t="s">
        <v>54</v>
      </c>
      <c r="N197" s="6" t="s">
        <v>54</v>
      </c>
      <c r="O197" s="6" t="str">
        <f t="shared" si="16"/>
        <v>TBC</v>
      </c>
      <c r="P197" s="6" t="s">
        <v>54</v>
      </c>
      <c r="Q197" s="6" t="s">
        <v>54</v>
      </c>
      <c r="R197" s="6" t="str">
        <f t="shared" si="17"/>
        <v>TBC</v>
      </c>
      <c r="S197" s="6" t="s">
        <v>610</v>
      </c>
      <c r="T197" s="6" t="s">
        <v>764</v>
      </c>
      <c r="U197" s="6"/>
      <c r="V197" s="6"/>
      <c r="W197" s="6"/>
      <c r="X197" s="60" t="s">
        <v>57</v>
      </c>
      <c r="Y197" s="6"/>
      <c r="Z197" s="6"/>
      <c r="AA197" s="6"/>
      <c r="AB197" s="6"/>
      <c r="AC197" s="6"/>
      <c r="AD197" s="6"/>
      <c r="AE197" s="6"/>
      <c r="AF197" s="6"/>
      <c r="AG197" s="6"/>
      <c r="AH197" s="6"/>
      <c r="AI197" s="6"/>
      <c r="AJ197" s="6"/>
      <c r="AK197" s="6"/>
      <c r="AL197" s="6"/>
      <c r="AM197" s="6"/>
      <c r="AN197" s="6"/>
      <c r="AO197" s="6"/>
      <c r="AP197" s="6"/>
      <c r="AQ197" s="6"/>
      <c r="AR197" s="5" t="s">
        <v>153</v>
      </c>
    </row>
    <row r="198" spans="1:44" s="4" customFormat="1" ht="72" customHeight="1" x14ac:dyDescent="0.3">
      <c r="A198" s="14">
        <v>195</v>
      </c>
      <c r="B198" s="13" t="s">
        <v>44</v>
      </c>
      <c r="C198" s="12" t="s">
        <v>366</v>
      </c>
      <c r="D198" s="11" t="s">
        <v>380</v>
      </c>
      <c r="E198" s="10" t="s">
        <v>586</v>
      </c>
      <c r="F198" s="10" t="s">
        <v>587</v>
      </c>
      <c r="G198" s="10" t="s">
        <v>588</v>
      </c>
      <c r="H198" s="10" t="s">
        <v>84</v>
      </c>
      <c r="I198" s="10" t="s">
        <v>624</v>
      </c>
      <c r="J198" s="10" t="s">
        <v>162</v>
      </c>
      <c r="K198" s="10" t="s">
        <v>52</v>
      </c>
      <c r="L198" s="9" t="s">
        <v>152</v>
      </c>
      <c r="M198" s="6" t="s">
        <v>54</v>
      </c>
      <c r="N198" s="6" t="s">
        <v>54</v>
      </c>
      <c r="O198" s="6" t="str">
        <f t="shared" si="16"/>
        <v>TBC</v>
      </c>
      <c r="P198" s="6" t="s">
        <v>54</v>
      </c>
      <c r="Q198" s="6" t="s">
        <v>54</v>
      </c>
      <c r="R198" s="6" t="str">
        <f t="shared" si="17"/>
        <v>TBC</v>
      </c>
      <c r="S198" s="6" t="s">
        <v>610</v>
      </c>
      <c r="T198" s="6" t="s">
        <v>764</v>
      </c>
      <c r="U198" s="6"/>
      <c r="V198" s="6"/>
      <c r="W198" s="6"/>
      <c r="X198" s="6"/>
      <c r="Y198" s="60" t="s">
        <v>57</v>
      </c>
      <c r="Z198" s="6"/>
      <c r="AA198" s="6"/>
      <c r="AB198" s="6"/>
      <c r="AC198" s="6"/>
      <c r="AD198" s="6"/>
      <c r="AE198" s="6"/>
      <c r="AF198" s="6"/>
      <c r="AG198" s="6"/>
      <c r="AH198" s="6"/>
      <c r="AI198" s="6"/>
      <c r="AJ198" s="6"/>
      <c r="AK198" s="6"/>
      <c r="AL198" s="6"/>
      <c r="AM198" s="6"/>
      <c r="AN198" s="6"/>
      <c r="AO198" s="6"/>
      <c r="AP198" s="6"/>
      <c r="AQ198" s="6"/>
      <c r="AR198" s="5" t="s">
        <v>153</v>
      </c>
    </row>
    <row r="199" spans="1:44" s="4" customFormat="1" ht="72" customHeight="1" x14ac:dyDescent="0.3">
      <c r="A199" s="14">
        <v>196</v>
      </c>
      <c r="B199" s="13" t="s">
        <v>44</v>
      </c>
      <c r="C199" s="12" t="s">
        <v>366</v>
      </c>
      <c r="D199" s="11" t="s">
        <v>380</v>
      </c>
      <c r="E199" s="10" t="s">
        <v>589</v>
      </c>
      <c r="F199" s="10" t="s">
        <v>590</v>
      </c>
      <c r="G199" s="10" t="s">
        <v>113</v>
      </c>
      <c r="H199" s="10" t="s">
        <v>113</v>
      </c>
      <c r="I199" s="10" t="s">
        <v>624</v>
      </c>
      <c r="J199" s="10" t="s">
        <v>114</v>
      </c>
      <c r="K199" s="10" t="s">
        <v>52</v>
      </c>
      <c r="L199" s="9" t="s">
        <v>152</v>
      </c>
      <c r="M199" s="6" t="s">
        <v>54</v>
      </c>
      <c r="N199" s="6" t="s">
        <v>54</v>
      </c>
      <c r="O199" s="6" t="str">
        <f t="shared" si="16"/>
        <v>TBC</v>
      </c>
      <c r="P199" s="6" t="s">
        <v>54</v>
      </c>
      <c r="Q199" s="6" t="s">
        <v>54</v>
      </c>
      <c r="R199" s="6" t="str">
        <f t="shared" si="17"/>
        <v>TBC</v>
      </c>
      <c r="S199" s="6" t="s">
        <v>610</v>
      </c>
      <c r="T199" s="6" t="s">
        <v>764</v>
      </c>
      <c r="U199" s="6"/>
      <c r="V199" s="6"/>
      <c r="W199" s="6"/>
      <c r="X199" s="6"/>
      <c r="Y199" s="6"/>
      <c r="Z199" s="60" t="s">
        <v>57</v>
      </c>
      <c r="AA199" s="6"/>
      <c r="AB199" s="6"/>
      <c r="AC199" s="6"/>
      <c r="AD199" s="6"/>
      <c r="AE199" s="6"/>
      <c r="AF199" s="6"/>
      <c r="AG199" s="6"/>
      <c r="AH199" s="6"/>
      <c r="AI199" s="6"/>
      <c r="AJ199" s="6"/>
      <c r="AK199" s="6"/>
      <c r="AL199" s="6"/>
      <c r="AM199" s="6"/>
      <c r="AN199" s="6"/>
      <c r="AO199" s="6"/>
      <c r="AP199" s="6"/>
      <c r="AQ199" s="6"/>
      <c r="AR199" s="5" t="s">
        <v>153</v>
      </c>
    </row>
    <row r="200" spans="1:44" s="4" customFormat="1" ht="72" customHeight="1" x14ac:dyDescent="0.3">
      <c r="A200" s="14">
        <v>197</v>
      </c>
      <c r="B200" s="13" t="s">
        <v>44</v>
      </c>
      <c r="C200" s="12" t="s">
        <v>366</v>
      </c>
      <c r="D200" s="11" t="s">
        <v>380</v>
      </c>
      <c r="E200" s="10" t="s">
        <v>591</v>
      </c>
      <c r="F200" s="10" t="s">
        <v>592</v>
      </c>
      <c r="G200" s="10" t="s">
        <v>89</v>
      </c>
      <c r="H200" s="10" t="s">
        <v>90</v>
      </c>
      <c r="I200" s="10" t="s">
        <v>624</v>
      </c>
      <c r="J200" s="10" t="s">
        <v>167</v>
      </c>
      <c r="K200" s="10" t="s">
        <v>52</v>
      </c>
      <c r="L200" s="9" t="s">
        <v>152</v>
      </c>
      <c r="M200" s="6" t="s">
        <v>54</v>
      </c>
      <c r="N200" s="6" t="s">
        <v>54</v>
      </c>
      <c r="O200" s="6" t="str">
        <f t="shared" si="16"/>
        <v>TBC</v>
      </c>
      <c r="P200" s="6" t="s">
        <v>54</v>
      </c>
      <c r="Q200" s="6" t="s">
        <v>54</v>
      </c>
      <c r="R200" s="6" t="str">
        <f t="shared" si="17"/>
        <v>TBC</v>
      </c>
      <c r="S200" s="6" t="s">
        <v>610</v>
      </c>
      <c r="T200" s="6" t="s">
        <v>764</v>
      </c>
      <c r="U200" s="6"/>
      <c r="V200" s="6"/>
      <c r="W200" s="6"/>
      <c r="X200" s="6"/>
      <c r="Y200" s="6"/>
      <c r="Z200" s="6"/>
      <c r="AA200" s="60" t="s">
        <v>57</v>
      </c>
      <c r="AB200" s="6"/>
      <c r="AC200" s="6"/>
      <c r="AD200" s="6"/>
      <c r="AE200" s="6"/>
      <c r="AF200" s="6"/>
      <c r="AG200" s="6"/>
      <c r="AH200" s="6"/>
      <c r="AI200" s="6"/>
      <c r="AJ200" s="6"/>
      <c r="AK200" s="6"/>
      <c r="AL200" s="6"/>
      <c r="AM200" s="6"/>
      <c r="AN200" s="6"/>
      <c r="AO200" s="6"/>
      <c r="AP200" s="6"/>
      <c r="AQ200" s="6"/>
      <c r="AR200" s="5" t="s">
        <v>153</v>
      </c>
    </row>
    <row r="201" spans="1:44" s="4" customFormat="1" ht="72" customHeight="1" x14ac:dyDescent="0.3">
      <c r="A201" s="14">
        <v>198</v>
      </c>
      <c r="B201" s="13" t="s">
        <v>44</v>
      </c>
      <c r="C201" s="12" t="s">
        <v>366</v>
      </c>
      <c r="D201" s="11" t="s">
        <v>380</v>
      </c>
      <c r="E201" s="10" t="s">
        <v>593</v>
      </c>
      <c r="F201" s="10" t="s">
        <v>594</v>
      </c>
      <c r="G201" s="10" t="s">
        <v>49</v>
      </c>
      <c r="H201" s="10" t="s">
        <v>170</v>
      </c>
      <c r="I201" s="10" t="s">
        <v>624</v>
      </c>
      <c r="J201" s="10" t="s">
        <v>171</v>
      </c>
      <c r="K201" s="10" t="s">
        <v>52</v>
      </c>
      <c r="L201" s="9" t="s">
        <v>152</v>
      </c>
      <c r="M201" s="6" t="s">
        <v>54</v>
      </c>
      <c r="N201" s="6" t="s">
        <v>54</v>
      </c>
      <c r="O201" s="6" t="str">
        <f t="shared" si="16"/>
        <v>TBC</v>
      </c>
      <c r="P201" s="6" t="s">
        <v>54</v>
      </c>
      <c r="Q201" s="6" t="s">
        <v>54</v>
      </c>
      <c r="R201" s="6" t="str">
        <f t="shared" si="17"/>
        <v>TBC</v>
      </c>
      <c r="S201" s="6" t="s">
        <v>610</v>
      </c>
      <c r="T201" s="6" t="s">
        <v>764</v>
      </c>
      <c r="U201" s="6"/>
      <c r="V201" s="6"/>
      <c r="W201" s="6"/>
      <c r="X201" s="6"/>
      <c r="Y201" s="6"/>
      <c r="Z201" s="6"/>
      <c r="AA201" s="6"/>
      <c r="AB201" s="60" t="s">
        <v>57</v>
      </c>
      <c r="AC201" s="6"/>
      <c r="AD201" s="6"/>
      <c r="AE201" s="6"/>
      <c r="AF201" s="6"/>
      <c r="AG201" s="6"/>
      <c r="AH201" s="6"/>
      <c r="AI201" s="6"/>
      <c r="AJ201" s="6"/>
      <c r="AK201" s="6"/>
      <c r="AL201" s="6"/>
      <c r="AM201" s="6"/>
      <c r="AN201" s="6"/>
      <c r="AO201" s="6"/>
      <c r="AP201" s="6"/>
      <c r="AQ201" s="6"/>
      <c r="AR201" s="5" t="s">
        <v>153</v>
      </c>
    </row>
    <row r="202" spans="1:44" s="4" customFormat="1" ht="72" customHeight="1" x14ac:dyDescent="0.3">
      <c r="A202" s="14">
        <v>199</v>
      </c>
      <c r="B202" s="13" t="s">
        <v>44</v>
      </c>
      <c r="C202" s="12" t="s">
        <v>366</v>
      </c>
      <c r="D202" s="11" t="s">
        <v>643</v>
      </c>
      <c r="E202" s="10" t="s">
        <v>645</v>
      </c>
      <c r="F202" s="10" t="s">
        <v>687</v>
      </c>
      <c r="G202" s="10" t="s">
        <v>54</v>
      </c>
      <c r="H202" s="10" t="s">
        <v>54</v>
      </c>
      <c r="I202" s="10" t="s">
        <v>54</v>
      </c>
      <c r="J202" s="10" t="s">
        <v>54</v>
      </c>
      <c r="K202" s="10" t="s">
        <v>52</v>
      </c>
      <c r="L202" s="10" t="s">
        <v>54</v>
      </c>
      <c r="M202" s="10" t="s">
        <v>54</v>
      </c>
      <c r="N202" s="10" t="s">
        <v>54</v>
      </c>
      <c r="O202" s="6">
        <v>4873100</v>
      </c>
      <c r="P202" s="10" t="s">
        <v>54</v>
      </c>
      <c r="Q202" s="10" t="s">
        <v>54</v>
      </c>
      <c r="R202" s="10" t="s">
        <v>54</v>
      </c>
      <c r="S202" s="6" t="s">
        <v>644</v>
      </c>
      <c r="T202" s="6" t="s">
        <v>751</v>
      </c>
      <c r="U202" s="6"/>
      <c r="V202" s="6"/>
      <c r="W202" s="6"/>
      <c r="X202" s="6"/>
      <c r="Y202" s="6"/>
      <c r="Z202" s="6"/>
      <c r="AA202" s="6"/>
      <c r="AB202" s="6"/>
      <c r="AC202" s="6"/>
      <c r="AD202" s="6"/>
      <c r="AE202" s="6"/>
      <c r="AF202" s="6"/>
      <c r="AG202" s="6"/>
      <c r="AH202" s="6"/>
      <c r="AJ202" s="6"/>
      <c r="AK202" s="6"/>
      <c r="AL202" s="6"/>
      <c r="AM202" s="61"/>
      <c r="AN202" s="61"/>
      <c r="AO202" s="60"/>
      <c r="AP202" s="60"/>
      <c r="AQ202" s="95" t="s">
        <v>765</v>
      </c>
      <c r="AR202" s="5"/>
    </row>
    <row r="203" spans="1:44" s="4" customFormat="1" ht="72" customHeight="1" x14ac:dyDescent="0.3">
      <c r="A203" s="14">
        <v>200</v>
      </c>
      <c r="B203" s="13" t="s">
        <v>44</v>
      </c>
      <c r="C203" s="12" t="s">
        <v>366</v>
      </c>
      <c r="D203" s="11" t="s">
        <v>643</v>
      </c>
      <c r="E203" s="10" t="s">
        <v>646</v>
      </c>
      <c r="F203" s="10" t="s">
        <v>688</v>
      </c>
      <c r="G203" s="10" t="s">
        <v>54</v>
      </c>
      <c r="H203" s="10" t="s">
        <v>54</v>
      </c>
      <c r="I203" s="10" t="s">
        <v>54</v>
      </c>
      <c r="J203" s="10" t="s">
        <v>54</v>
      </c>
      <c r="K203" s="10" t="s">
        <v>52</v>
      </c>
      <c r="L203" s="10" t="s">
        <v>54</v>
      </c>
      <c r="M203" s="10" t="s">
        <v>54</v>
      </c>
      <c r="N203" s="10" t="s">
        <v>54</v>
      </c>
      <c r="O203" s="6">
        <v>1033000</v>
      </c>
      <c r="P203" s="10" t="s">
        <v>54</v>
      </c>
      <c r="Q203" s="10" t="s">
        <v>54</v>
      </c>
      <c r="R203" s="10" t="s">
        <v>54</v>
      </c>
      <c r="S203" s="6" t="s">
        <v>644</v>
      </c>
      <c r="T203" s="6" t="s">
        <v>751</v>
      </c>
      <c r="U203" s="6"/>
      <c r="V203" s="6"/>
      <c r="W203" s="6"/>
      <c r="X203" s="6"/>
      <c r="Y203" s="6"/>
      <c r="Z203" s="6"/>
      <c r="AA203" s="6"/>
      <c r="AB203" s="6"/>
      <c r="AC203" s="6"/>
      <c r="AD203" s="6"/>
      <c r="AE203" s="6"/>
      <c r="AF203" s="6"/>
      <c r="AG203" s="6"/>
      <c r="AH203" s="6"/>
      <c r="AJ203" s="6"/>
      <c r="AK203" s="6"/>
      <c r="AL203" s="6"/>
      <c r="AM203" s="61"/>
      <c r="AN203" s="61"/>
      <c r="AO203" s="60"/>
      <c r="AP203" s="60"/>
      <c r="AQ203" s="95" t="s">
        <v>765</v>
      </c>
      <c r="AR203" s="5"/>
    </row>
    <row r="204" spans="1:44" s="4" customFormat="1" ht="72" customHeight="1" x14ac:dyDescent="0.3">
      <c r="A204" s="14">
        <v>201</v>
      </c>
      <c r="B204" s="13" t="s">
        <v>44</v>
      </c>
      <c r="C204" s="12" t="s">
        <v>366</v>
      </c>
      <c r="D204" s="11" t="s">
        <v>643</v>
      </c>
      <c r="E204" s="10" t="s">
        <v>647</v>
      </c>
      <c r="F204" s="10" t="s">
        <v>689</v>
      </c>
      <c r="G204" s="10" t="s">
        <v>54</v>
      </c>
      <c r="H204" s="10" t="s">
        <v>54</v>
      </c>
      <c r="I204" s="10" t="s">
        <v>54</v>
      </c>
      <c r="J204" s="10" t="s">
        <v>54</v>
      </c>
      <c r="K204" s="10" t="s">
        <v>52</v>
      </c>
      <c r="L204" s="10" t="s">
        <v>54</v>
      </c>
      <c r="M204" s="10" t="s">
        <v>54</v>
      </c>
      <c r="N204" s="10" t="s">
        <v>54</v>
      </c>
      <c r="O204" s="6">
        <v>10143450</v>
      </c>
      <c r="P204" s="10" t="s">
        <v>54</v>
      </c>
      <c r="Q204" s="10" t="s">
        <v>54</v>
      </c>
      <c r="R204" s="10" t="s">
        <v>54</v>
      </c>
      <c r="S204" s="6" t="s">
        <v>644</v>
      </c>
      <c r="T204" s="6" t="s">
        <v>751</v>
      </c>
      <c r="U204" s="6"/>
      <c r="V204" s="6"/>
      <c r="W204" s="6"/>
      <c r="X204" s="6"/>
      <c r="Y204" s="6"/>
      <c r="Z204" s="6"/>
      <c r="AA204" s="6"/>
      <c r="AB204" s="6"/>
      <c r="AC204" s="6"/>
      <c r="AD204" s="6"/>
      <c r="AE204" s="6"/>
      <c r="AF204" s="6"/>
      <c r="AG204" s="6"/>
      <c r="AH204" s="6"/>
      <c r="AJ204" s="6"/>
      <c r="AK204" s="6"/>
      <c r="AL204" s="6"/>
      <c r="AM204" s="61"/>
      <c r="AN204" s="61"/>
      <c r="AO204" s="60"/>
      <c r="AP204" s="60"/>
      <c r="AQ204" s="95" t="s">
        <v>765</v>
      </c>
      <c r="AR204" s="5"/>
    </row>
    <row r="205" spans="1:44" s="4" customFormat="1" ht="72" customHeight="1" x14ac:dyDescent="0.3">
      <c r="A205" s="14">
        <v>202</v>
      </c>
      <c r="B205" s="13" t="s">
        <v>44</v>
      </c>
      <c r="C205" s="12" t="s">
        <v>366</v>
      </c>
      <c r="D205" s="11" t="s">
        <v>643</v>
      </c>
      <c r="E205" s="10" t="s">
        <v>648</v>
      </c>
      <c r="F205" s="10" t="s">
        <v>690</v>
      </c>
      <c r="G205" s="10" t="s">
        <v>54</v>
      </c>
      <c r="H205" s="10" t="s">
        <v>54</v>
      </c>
      <c r="I205" s="10" t="s">
        <v>54</v>
      </c>
      <c r="J205" s="10" t="s">
        <v>54</v>
      </c>
      <c r="K205" s="10" t="s">
        <v>52</v>
      </c>
      <c r="L205" s="10" t="s">
        <v>54</v>
      </c>
      <c r="M205" s="10" t="s">
        <v>54</v>
      </c>
      <c r="N205" s="10" t="s">
        <v>54</v>
      </c>
      <c r="O205" s="6">
        <v>1062200</v>
      </c>
      <c r="P205" s="10" t="s">
        <v>54</v>
      </c>
      <c r="Q205" s="10" t="s">
        <v>54</v>
      </c>
      <c r="R205" s="10" t="s">
        <v>54</v>
      </c>
      <c r="S205" s="6" t="s">
        <v>644</v>
      </c>
      <c r="T205" s="6" t="s">
        <v>751</v>
      </c>
      <c r="U205" s="6"/>
      <c r="V205" s="6"/>
      <c r="W205" s="6"/>
      <c r="X205" s="6"/>
      <c r="Y205" s="6"/>
      <c r="Z205" s="6"/>
      <c r="AA205" s="6"/>
      <c r="AB205" s="6"/>
      <c r="AC205" s="6"/>
      <c r="AD205" s="6"/>
      <c r="AE205" s="6"/>
      <c r="AF205" s="6"/>
      <c r="AG205" s="6"/>
      <c r="AH205" s="6"/>
      <c r="AJ205" s="6"/>
      <c r="AK205" s="6"/>
      <c r="AL205" s="6"/>
      <c r="AM205" s="61"/>
      <c r="AN205" s="61"/>
      <c r="AO205" s="60"/>
      <c r="AP205" s="60"/>
      <c r="AQ205" s="95" t="s">
        <v>765</v>
      </c>
      <c r="AR205" s="5"/>
    </row>
    <row r="206" spans="1:44" s="4" customFormat="1" ht="72" customHeight="1" x14ac:dyDescent="0.3">
      <c r="A206" s="14">
        <v>203</v>
      </c>
      <c r="B206" s="13" t="s">
        <v>44</v>
      </c>
      <c r="C206" s="12" t="s">
        <v>366</v>
      </c>
      <c r="D206" s="11" t="s">
        <v>643</v>
      </c>
      <c r="E206" s="10" t="s">
        <v>649</v>
      </c>
      <c r="F206" s="10" t="s">
        <v>691</v>
      </c>
      <c r="G206" s="10" t="s">
        <v>54</v>
      </c>
      <c r="H206" s="10" t="s">
        <v>54</v>
      </c>
      <c r="I206" s="10" t="s">
        <v>54</v>
      </c>
      <c r="J206" s="10" t="s">
        <v>54</v>
      </c>
      <c r="K206" s="10" t="s">
        <v>52</v>
      </c>
      <c r="L206" s="10" t="s">
        <v>54</v>
      </c>
      <c r="M206" s="10" t="s">
        <v>54</v>
      </c>
      <c r="N206" s="10" t="s">
        <v>54</v>
      </c>
      <c r="O206" s="6">
        <v>8664400</v>
      </c>
      <c r="P206" s="10" t="s">
        <v>54</v>
      </c>
      <c r="Q206" s="10" t="s">
        <v>54</v>
      </c>
      <c r="R206" s="10" t="s">
        <v>54</v>
      </c>
      <c r="S206" s="6" t="s">
        <v>644</v>
      </c>
      <c r="T206" s="6" t="s">
        <v>751</v>
      </c>
      <c r="U206" s="6"/>
      <c r="V206" s="6"/>
      <c r="W206" s="6"/>
      <c r="X206" s="6"/>
      <c r="Y206" s="6"/>
      <c r="Z206" s="6"/>
      <c r="AA206" s="6"/>
      <c r="AB206" s="6"/>
      <c r="AC206" s="6"/>
      <c r="AD206" s="6"/>
      <c r="AE206" s="6"/>
      <c r="AF206" s="6"/>
      <c r="AG206" s="6"/>
      <c r="AH206" s="6"/>
      <c r="AJ206" s="6"/>
      <c r="AK206" s="6"/>
      <c r="AL206" s="6"/>
      <c r="AM206" s="61"/>
      <c r="AN206" s="61"/>
      <c r="AO206" s="60"/>
      <c r="AP206" s="60"/>
      <c r="AQ206" s="95" t="s">
        <v>765</v>
      </c>
      <c r="AR206" s="5"/>
    </row>
    <row r="207" spans="1:44" s="4" customFormat="1" ht="72" customHeight="1" x14ac:dyDescent="0.3">
      <c r="A207" s="14">
        <v>204</v>
      </c>
      <c r="B207" s="13" t="s">
        <v>44</v>
      </c>
      <c r="C207" s="12" t="s">
        <v>366</v>
      </c>
      <c r="D207" s="11" t="s">
        <v>643</v>
      </c>
      <c r="E207" s="10" t="s">
        <v>650</v>
      </c>
      <c r="F207" s="10" t="s">
        <v>692</v>
      </c>
      <c r="G207" s="10" t="s">
        <v>54</v>
      </c>
      <c r="H207" s="10" t="s">
        <v>54</v>
      </c>
      <c r="I207" s="10" t="s">
        <v>54</v>
      </c>
      <c r="J207" s="10" t="s">
        <v>54</v>
      </c>
      <c r="K207" s="10" t="s">
        <v>52</v>
      </c>
      <c r="L207" s="10" t="s">
        <v>54</v>
      </c>
      <c r="M207" s="10" t="s">
        <v>54</v>
      </c>
      <c r="N207" s="10" t="s">
        <v>54</v>
      </c>
      <c r="O207" s="6">
        <v>800000</v>
      </c>
      <c r="P207" s="10" t="s">
        <v>54</v>
      </c>
      <c r="Q207" s="10" t="s">
        <v>54</v>
      </c>
      <c r="R207" s="10" t="s">
        <v>54</v>
      </c>
      <c r="S207" s="6" t="s">
        <v>644</v>
      </c>
      <c r="T207" s="6" t="s">
        <v>751</v>
      </c>
      <c r="U207" s="6"/>
      <c r="V207" s="6"/>
      <c r="W207" s="6"/>
      <c r="X207" s="6"/>
      <c r="Y207" s="6"/>
      <c r="Z207" s="6"/>
      <c r="AA207" s="6"/>
      <c r="AB207" s="6"/>
      <c r="AC207" s="6"/>
      <c r="AD207" s="6"/>
      <c r="AE207" s="6"/>
      <c r="AF207" s="6"/>
      <c r="AG207" s="6"/>
      <c r="AH207" s="6"/>
      <c r="AJ207" s="6"/>
      <c r="AK207" s="6"/>
      <c r="AL207" s="6"/>
      <c r="AM207" s="61"/>
      <c r="AN207" s="61"/>
      <c r="AO207" s="60"/>
      <c r="AP207" s="60"/>
      <c r="AQ207" s="95" t="s">
        <v>765</v>
      </c>
      <c r="AR207" s="5"/>
    </row>
    <row r="208" spans="1:44" s="4" customFormat="1" ht="72" customHeight="1" x14ac:dyDescent="0.3">
      <c r="A208" s="14">
        <v>205</v>
      </c>
      <c r="B208" s="13" t="s">
        <v>44</v>
      </c>
      <c r="C208" s="12" t="s">
        <v>366</v>
      </c>
      <c r="D208" s="11" t="s">
        <v>643</v>
      </c>
      <c r="E208" s="10" t="s">
        <v>651</v>
      </c>
      <c r="F208" s="10" t="s">
        <v>693</v>
      </c>
      <c r="G208" s="10" t="s">
        <v>54</v>
      </c>
      <c r="H208" s="10" t="s">
        <v>54</v>
      </c>
      <c r="I208" s="10" t="s">
        <v>54</v>
      </c>
      <c r="J208" s="10" t="s">
        <v>54</v>
      </c>
      <c r="K208" s="10" t="s">
        <v>52</v>
      </c>
      <c r="L208" s="10" t="s">
        <v>54</v>
      </c>
      <c r="M208" s="10" t="s">
        <v>54</v>
      </c>
      <c r="N208" s="10" t="s">
        <v>54</v>
      </c>
      <c r="O208" s="6">
        <v>6830000</v>
      </c>
      <c r="P208" s="10" t="s">
        <v>54</v>
      </c>
      <c r="Q208" s="10" t="s">
        <v>54</v>
      </c>
      <c r="R208" s="10" t="s">
        <v>54</v>
      </c>
      <c r="S208" s="6" t="s">
        <v>644</v>
      </c>
      <c r="T208" s="6" t="s">
        <v>751</v>
      </c>
      <c r="U208" s="6"/>
      <c r="V208" s="6"/>
      <c r="W208" s="6"/>
      <c r="X208" s="6"/>
      <c r="Y208" s="6"/>
      <c r="Z208" s="6"/>
      <c r="AA208" s="6"/>
      <c r="AB208" s="6"/>
      <c r="AC208" s="6"/>
      <c r="AD208" s="6"/>
      <c r="AE208" s="6"/>
      <c r="AF208" s="6"/>
      <c r="AG208" s="6"/>
      <c r="AH208" s="6"/>
      <c r="AJ208" s="6"/>
      <c r="AK208" s="6"/>
      <c r="AL208" s="6"/>
      <c r="AM208" s="61"/>
      <c r="AN208" s="61"/>
      <c r="AO208" s="60"/>
      <c r="AP208" s="60"/>
      <c r="AQ208" s="95" t="s">
        <v>765</v>
      </c>
      <c r="AR208" s="5"/>
    </row>
    <row r="209" spans="1:44" s="4" customFormat="1" ht="72" customHeight="1" x14ac:dyDescent="0.3">
      <c r="A209" s="14">
        <v>206</v>
      </c>
      <c r="B209" s="13" t="s">
        <v>44</v>
      </c>
      <c r="C209" s="12" t="s">
        <v>366</v>
      </c>
      <c r="D209" s="11" t="s">
        <v>643</v>
      </c>
      <c r="E209" s="10" t="s">
        <v>652</v>
      </c>
      <c r="F209" s="10" t="s">
        <v>694</v>
      </c>
      <c r="G209" s="10" t="s">
        <v>54</v>
      </c>
      <c r="H209" s="10" t="s">
        <v>54</v>
      </c>
      <c r="I209" s="10" t="s">
        <v>54</v>
      </c>
      <c r="J209" s="10" t="s">
        <v>54</v>
      </c>
      <c r="K209" s="10" t="s">
        <v>52</v>
      </c>
      <c r="L209" s="10" t="s">
        <v>54</v>
      </c>
      <c r="M209" s="10" t="s">
        <v>54</v>
      </c>
      <c r="N209" s="10" t="s">
        <v>54</v>
      </c>
      <c r="O209" s="6">
        <v>6080000</v>
      </c>
      <c r="P209" s="10" t="s">
        <v>54</v>
      </c>
      <c r="Q209" s="10" t="s">
        <v>54</v>
      </c>
      <c r="R209" s="10" t="s">
        <v>54</v>
      </c>
      <c r="S209" s="6" t="s">
        <v>644</v>
      </c>
      <c r="T209" s="6" t="s">
        <v>751</v>
      </c>
      <c r="U209" s="6"/>
      <c r="V209" s="6"/>
      <c r="W209" s="6"/>
      <c r="X209" s="6"/>
      <c r="Y209" s="6"/>
      <c r="Z209" s="6"/>
      <c r="AA209" s="6"/>
      <c r="AB209" s="6"/>
      <c r="AC209" s="6"/>
      <c r="AD209" s="6"/>
      <c r="AE209" s="6"/>
      <c r="AF209" s="6"/>
      <c r="AG209" s="6"/>
      <c r="AH209" s="6"/>
      <c r="AJ209" s="6"/>
      <c r="AK209" s="6"/>
      <c r="AL209" s="6"/>
      <c r="AM209" s="61"/>
      <c r="AN209" s="61"/>
      <c r="AO209" s="60"/>
      <c r="AP209" s="60"/>
      <c r="AQ209" s="95" t="s">
        <v>765</v>
      </c>
      <c r="AR209" s="5"/>
    </row>
    <row r="210" spans="1:44" s="4" customFormat="1" ht="72" customHeight="1" x14ac:dyDescent="0.3">
      <c r="A210" s="14">
        <v>207</v>
      </c>
      <c r="B210" s="13" t="s">
        <v>44</v>
      </c>
      <c r="C210" s="12" t="s">
        <v>366</v>
      </c>
      <c r="D210" s="11" t="s">
        <v>643</v>
      </c>
      <c r="E210" s="10" t="s">
        <v>653</v>
      </c>
      <c r="F210" s="10" t="s">
        <v>695</v>
      </c>
      <c r="G210" s="10" t="s">
        <v>54</v>
      </c>
      <c r="H210" s="10" t="s">
        <v>54</v>
      </c>
      <c r="I210" s="10" t="s">
        <v>54</v>
      </c>
      <c r="J210" s="10" t="s">
        <v>54</v>
      </c>
      <c r="K210" s="10" t="s">
        <v>52</v>
      </c>
      <c r="L210" s="10" t="s">
        <v>54</v>
      </c>
      <c r="M210" s="10" t="s">
        <v>54</v>
      </c>
      <c r="N210" s="10" t="s">
        <v>54</v>
      </c>
      <c r="O210" s="6">
        <v>1640000</v>
      </c>
      <c r="P210" s="10" t="s">
        <v>54</v>
      </c>
      <c r="Q210" s="10" t="s">
        <v>54</v>
      </c>
      <c r="R210" s="10" t="s">
        <v>54</v>
      </c>
      <c r="S210" s="6" t="s">
        <v>644</v>
      </c>
      <c r="T210" s="6" t="s">
        <v>751</v>
      </c>
      <c r="U210" s="6"/>
      <c r="V210" s="6"/>
      <c r="W210" s="6"/>
      <c r="X210" s="6"/>
      <c r="Y210" s="6"/>
      <c r="Z210" s="6"/>
      <c r="AA210" s="6"/>
      <c r="AB210" s="6"/>
      <c r="AC210" s="6"/>
      <c r="AD210" s="6"/>
      <c r="AE210" s="6"/>
      <c r="AF210" s="6"/>
      <c r="AG210" s="6"/>
      <c r="AH210" s="6"/>
      <c r="AJ210" s="6"/>
      <c r="AK210" s="6"/>
      <c r="AL210" s="6"/>
      <c r="AM210" s="61"/>
      <c r="AN210" s="61"/>
      <c r="AO210" s="60"/>
      <c r="AP210" s="60"/>
      <c r="AQ210" s="95" t="s">
        <v>765</v>
      </c>
      <c r="AR210" s="5"/>
    </row>
    <row r="211" spans="1:44" s="4" customFormat="1" ht="72" customHeight="1" x14ac:dyDescent="0.3">
      <c r="A211" s="14">
        <v>208</v>
      </c>
      <c r="B211" s="13" t="s">
        <v>44</v>
      </c>
      <c r="C211" s="12" t="s">
        <v>366</v>
      </c>
      <c r="D211" s="11" t="s">
        <v>643</v>
      </c>
      <c r="E211" s="10" t="s">
        <v>654</v>
      </c>
      <c r="F211" s="10" t="s">
        <v>696</v>
      </c>
      <c r="G211" s="10" t="s">
        <v>54</v>
      </c>
      <c r="H211" s="10" t="s">
        <v>54</v>
      </c>
      <c r="I211" s="10" t="s">
        <v>54</v>
      </c>
      <c r="J211" s="10" t="s">
        <v>54</v>
      </c>
      <c r="K211" s="10" t="s">
        <v>52</v>
      </c>
      <c r="L211" s="10" t="s">
        <v>54</v>
      </c>
      <c r="M211" s="10" t="s">
        <v>54</v>
      </c>
      <c r="N211" s="10" t="s">
        <v>54</v>
      </c>
      <c r="O211" s="6">
        <v>2000000</v>
      </c>
      <c r="P211" s="10" t="s">
        <v>54</v>
      </c>
      <c r="Q211" s="10" t="s">
        <v>54</v>
      </c>
      <c r="R211" s="10" t="s">
        <v>54</v>
      </c>
      <c r="S211" s="6" t="s">
        <v>644</v>
      </c>
      <c r="T211" s="6" t="s">
        <v>751</v>
      </c>
      <c r="U211" s="6"/>
      <c r="V211" s="6"/>
      <c r="W211" s="6"/>
      <c r="X211" s="6"/>
      <c r="Y211" s="6"/>
      <c r="Z211" s="6"/>
      <c r="AA211" s="6"/>
      <c r="AB211" s="6"/>
      <c r="AC211" s="6"/>
      <c r="AD211" s="6"/>
      <c r="AE211" s="6"/>
      <c r="AF211" s="6"/>
      <c r="AG211" s="6"/>
      <c r="AH211" s="6"/>
      <c r="AJ211" s="6"/>
      <c r="AK211" s="6"/>
      <c r="AL211" s="6"/>
      <c r="AM211" s="61"/>
      <c r="AN211" s="61"/>
      <c r="AO211" s="60"/>
      <c r="AP211" s="60"/>
      <c r="AQ211" s="95" t="s">
        <v>765</v>
      </c>
      <c r="AR211" s="5"/>
    </row>
    <row r="212" spans="1:44" s="4" customFormat="1" ht="72" customHeight="1" x14ac:dyDescent="0.3">
      <c r="A212" s="14">
        <v>209</v>
      </c>
      <c r="B212" s="13" t="s">
        <v>44</v>
      </c>
      <c r="C212" s="12" t="s">
        <v>366</v>
      </c>
      <c r="D212" s="11" t="s">
        <v>643</v>
      </c>
      <c r="E212" s="10" t="s">
        <v>655</v>
      </c>
      <c r="F212" s="10" t="s">
        <v>697</v>
      </c>
      <c r="G212" s="10" t="s">
        <v>54</v>
      </c>
      <c r="H212" s="10" t="s">
        <v>54</v>
      </c>
      <c r="I212" s="10" t="s">
        <v>54</v>
      </c>
      <c r="J212" s="10" t="s">
        <v>54</v>
      </c>
      <c r="K212" s="10" t="s">
        <v>52</v>
      </c>
      <c r="L212" s="10" t="s">
        <v>54</v>
      </c>
      <c r="M212" s="10" t="s">
        <v>54</v>
      </c>
      <c r="N212" s="10" t="s">
        <v>54</v>
      </c>
      <c r="O212" s="6">
        <v>105000</v>
      </c>
      <c r="P212" s="10" t="s">
        <v>54</v>
      </c>
      <c r="Q212" s="10" t="s">
        <v>54</v>
      </c>
      <c r="R212" s="10" t="s">
        <v>54</v>
      </c>
      <c r="S212" s="6" t="s">
        <v>644</v>
      </c>
      <c r="T212" s="6" t="s">
        <v>751</v>
      </c>
      <c r="U212" s="6"/>
      <c r="V212" s="6"/>
      <c r="W212" s="6"/>
      <c r="X212" s="6"/>
      <c r="Y212" s="6"/>
      <c r="Z212" s="6"/>
      <c r="AA212" s="6"/>
      <c r="AB212" s="6"/>
      <c r="AC212" s="6"/>
      <c r="AD212" s="6"/>
      <c r="AE212" s="6"/>
      <c r="AF212" s="6"/>
      <c r="AG212" s="6"/>
      <c r="AH212" s="6"/>
      <c r="AJ212" s="6"/>
      <c r="AK212" s="6"/>
      <c r="AL212" s="6"/>
      <c r="AM212" s="61"/>
      <c r="AN212" s="61"/>
      <c r="AO212" s="60"/>
      <c r="AP212" s="60"/>
      <c r="AQ212" s="95" t="s">
        <v>765</v>
      </c>
      <c r="AR212" s="5"/>
    </row>
    <row r="213" spans="1:44" s="4" customFormat="1" ht="72" customHeight="1" x14ac:dyDescent="0.3">
      <c r="A213" s="14">
        <v>210</v>
      </c>
      <c r="B213" s="13" t="s">
        <v>44</v>
      </c>
      <c r="C213" s="12" t="s">
        <v>366</v>
      </c>
      <c r="D213" s="11" t="s">
        <v>643</v>
      </c>
      <c r="E213" s="10" t="s">
        <v>656</v>
      </c>
      <c r="F213" s="10" t="s">
        <v>698</v>
      </c>
      <c r="G213" s="10" t="s">
        <v>54</v>
      </c>
      <c r="H213" s="10" t="s">
        <v>54</v>
      </c>
      <c r="I213" s="10" t="s">
        <v>54</v>
      </c>
      <c r="J213" s="10" t="s">
        <v>54</v>
      </c>
      <c r="K213" s="10" t="s">
        <v>52</v>
      </c>
      <c r="L213" s="10" t="s">
        <v>54</v>
      </c>
      <c r="M213" s="10" t="s">
        <v>54</v>
      </c>
      <c r="N213" s="10" t="s">
        <v>54</v>
      </c>
      <c r="O213" s="6">
        <v>2095450</v>
      </c>
      <c r="P213" s="10" t="s">
        <v>54</v>
      </c>
      <c r="Q213" s="10" t="s">
        <v>54</v>
      </c>
      <c r="R213" s="10" t="s">
        <v>54</v>
      </c>
      <c r="S213" s="6" t="s">
        <v>644</v>
      </c>
      <c r="T213" s="6" t="s">
        <v>751</v>
      </c>
      <c r="U213" s="6"/>
      <c r="V213" s="6"/>
      <c r="W213" s="6"/>
      <c r="X213" s="6"/>
      <c r="Y213" s="6"/>
      <c r="Z213" s="6"/>
      <c r="AA213" s="6"/>
      <c r="AB213" s="6"/>
      <c r="AC213" s="6"/>
      <c r="AD213" s="6"/>
      <c r="AE213" s="6"/>
      <c r="AF213" s="6"/>
      <c r="AG213" s="6"/>
      <c r="AH213" s="6"/>
      <c r="AJ213" s="6"/>
      <c r="AK213" s="6"/>
      <c r="AL213" s="6"/>
      <c r="AM213" s="61"/>
      <c r="AN213" s="61"/>
      <c r="AO213" s="60"/>
      <c r="AP213" s="60"/>
      <c r="AQ213" s="95" t="s">
        <v>765</v>
      </c>
      <c r="AR213" s="5"/>
    </row>
    <row r="214" spans="1:44" s="4" customFormat="1" ht="72" customHeight="1" x14ac:dyDescent="0.3">
      <c r="A214" s="14">
        <v>211</v>
      </c>
      <c r="B214" s="13" t="s">
        <v>44</v>
      </c>
      <c r="C214" s="12" t="s">
        <v>366</v>
      </c>
      <c r="D214" s="11" t="s">
        <v>643</v>
      </c>
      <c r="E214" s="10" t="s">
        <v>657</v>
      </c>
      <c r="F214" s="10" t="s">
        <v>699</v>
      </c>
      <c r="G214" s="10" t="s">
        <v>54</v>
      </c>
      <c r="H214" s="10" t="s">
        <v>54</v>
      </c>
      <c r="I214" s="10" t="s">
        <v>54</v>
      </c>
      <c r="J214" s="10" t="s">
        <v>54</v>
      </c>
      <c r="K214" s="10" t="s">
        <v>52</v>
      </c>
      <c r="L214" s="10" t="s">
        <v>54</v>
      </c>
      <c r="M214" s="10" t="s">
        <v>54</v>
      </c>
      <c r="N214" s="10" t="s">
        <v>54</v>
      </c>
      <c r="O214" s="6">
        <v>2414750</v>
      </c>
      <c r="P214" s="10" t="s">
        <v>54</v>
      </c>
      <c r="Q214" s="10" t="s">
        <v>54</v>
      </c>
      <c r="R214" s="10" t="s">
        <v>54</v>
      </c>
      <c r="S214" s="6" t="s">
        <v>644</v>
      </c>
      <c r="T214" s="6" t="s">
        <v>751</v>
      </c>
      <c r="U214" s="6"/>
      <c r="V214" s="6"/>
      <c r="W214" s="6"/>
      <c r="X214" s="6"/>
      <c r="Y214" s="6"/>
      <c r="Z214" s="6"/>
      <c r="AA214" s="6"/>
      <c r="AB214" s="6"/>
      <c r="AC214" s="6"/>
      <c r="AD214" s="6"/>
      <c r="AE214" s="6"/>
      <c r="AF214" s="6"/>
      <c r="AG214" s="6"/>
      <c r="AH214" s="6"/>
      <c r="AJ214" s="6"/>
      <c r="AK214" s="6"/>
      <c r="AL214" s="6"/>
      <c r="AM214" s="61"/>
      <c r="AN214" s="61"/>
      <c r="AO214" s="60"/>
      <c r="AP214" s="60"/>
      <c r="AQ214" s="95" t="s">
        <v>765</v>
      </c>
      <c r="AR214" s="5"/>
    </row>
    <row r="215" spans="1:44" s="4" customFormat="1" ht="72" customHeight="1" x14ac:dyDescent="0.3">
      <c r="A215" s="14">
        <v>212</v>
      </c>
      <c r="B215" s="13" t="s">
        <v>44</v>
      </c>
      <c r="C215" s="12" t="s">
        <v>366</v>
      </c>
      <c r="D215" s="11" t="s">
        <v>643</v>
      </c>
      <c r="E215" s="10" t="s">
        <v>661</v>
      </c>
      <c r="F215" s="10" t="s">
        <v>700</v>
      </c>
      <c r="G215" s="10" t="s">
        <v>54</v>
      </c>
      <c r="H215" s="10" t="s">
        <v>54</v>
      </c>
      <c r="I215" s="10" t="s">
        <v>54</v>
      </c>
      <c r="J215" s="10" t="s">
        <v>54</v>
      </c>
      <c r="K215" s="10" t="s">
        <v>52</v>
      </c>
      <c r="L215" s="10" t="s">
        <v>54</v>
      </c>
      <c r="M215" s="10" t="s">
        <v>54</v>
      </c>
      <c r="N215" s="10" t="s">
        <v>54</v>
      </c>
      <c r="O215" s="6">
        <v>2000000</v>
      </c>
      <c r="P215" s="10" t="s">
        <v>54</v>
      </c>
      <c r="Q215" s="10" t="s">
        <v>54</v>
      </c>
      <c r="R215" s="10" t="s">
        <v>54</v>
      </c>
      <c r="S215" s="6" t="s">
        <v>644</v>
      </c>
      <c r="T215" s="6" t="s">
        <v>751</v>
      </c>
      <c r="U215" s="6"/>
      <c r="V215" s="6"/>
      <c r="W215" s="6"/>
      <c r="X215" s="6"/>
      <c r="Y215" s="6"/>
      <c r="Z215" s="6"/>
      <c r="AA215" s="6"/>
      <c r="AB215" s="6"/>
      <c r="AC215" s="6"/>
      <c r="AD215" s="6"/>
      <c r="AE215" s="6"/>
      <c r="AF215" s="6"/>
      <c r="AG215" s="6"/>
      <c r="AH215" s="6"/>
      <c r="AJ215" s="6"/>
      <c r="AK215" s="6"/>
      <c r="AL215" s="6"/>
      <c r="AM215" s="61"/>
      <c r="AN215" s="61"/>
      <c r="AO215" s="60"/>
      <c r="AP215" s="60"/>
      <c r="AQ215" s="95" t="s">
        <v>765</v>
      </c>
      <c r="AR215" s="5"/>
    </row>
    <row r="216" spans="1:44" s="4" customFormat="1" ht="72" customHeight="1" x14ac:dyDescent="0.3">
      <c r="A216" s="14">
        <v>213</v>
      </c>
      <c r="B216" s="13" t="s">
        <v>44</v>
      </c>
      <c r="C216" s="12" t="s">
        <v>366</v>
      </c>
      <c r="D216" s="11" t="s">
        <v>643</v>
      </c>
      <c r="E216" s="10" t="s">
        <v>658</v>
      </c>
      <c r="F216" s="10" t="s">
        <v>701</v>
      </c>
      <c r="G216" s="10" t="s">
        <v>54</v>
      </c>
      <c r="H216" s="10" t="s">
        <v>54</v>
      </c>
      <c r="I216" s="10" t="s">
        <v>54</v>
      </c>
      <c r="J216" s="10" t="s">
        <v>54</v>
      </c>
      <c r="K216" s="10" t="s">
        <v>52</v>
      </c>
      <c r="L216" s="10" t="s">
        <v>54</v>
      </c>
      <c r="M216" s="10" t="s">
        <v>54</v>
      </c>
      <c r="N216" s="10" t="s">
        <v>54</v>
      </c>
      <c r="O216" s="6">
        <v>6983050</v>
      </c>
      <c r="P216" s="10" t="s">
        <v>54</v>
      </c>
      <c r="Q216" s="10" t="s">
        <v>54</v>
      </c>
      <c r="R216" s="10" t="s">
        <v>54</v>
      </c>
      <c r="S216" s="6" t="s">
        <v>644</v>
      </c>
      <c r="T216" s="6" t="s">
        <v>751</v>
      </c>
      <c r="U216" s="6"/>
      <c r="V216" s="6"/>
      <c r="W216" s="6"/>
      <c r="X216" s="6"/>
      <c r="Y216" s="6"/>
      <c r="Z216" s="6"/>
      <c r="AA216" s="6"/>
      <c r="AB216" s="6"/>
      <c r="AC216" s="6"/>
      <c r="AD216" s="6"/>
      <c r="AE216" s="6"/>
      <c r="AF216" s="6"/>
      <c r="AG216" s="6"/>
      <c r="AH216" s="6"/>
      <c r="AJ216" s="6"/>
      <c r="AK216" s="6"/>
      <c r="AL216" s="6"/>
      <c r="AM216" s="61"/>
      <c r="AN216" s="61"/>
      <c r="AO216" s="60"/>
      <c r="AP216" s="60"/>
      <c r="AQ216" s="95" t="s">
        <v>765</v>
      </c>
      <c r="AR216" s="5"/>
    </row>
    <row r="217" spans="1:44" s="4" customFormat="1" ht="72" customHeight="1" x14ac:dyDescent="0.3">
      <c r="A217" s="14">
        <v>214</v>
      </c>
      <c r="B217" s="13" t="s">
        <v>44</v>
      </c>
      <c r="C217" s="12" t="s">
        <v>366</v>
      </c>
      <c r="D217" s="11" t="s">
        <v>643</v>
      </c>
      <c r="E217" s="10" t="s">
        <v>659</v>
      </c>
      <c r="F217" s="10" t="s">
        <v>702</v>
      </c>
      <c r="G217" s="10" t="s">
        <v>54</v>
      </c>
      <c r="H217" s="10" t="s">
        <v>54</v>
      </c>
      <c r="I217" s="10" t="s">
        <v>54</v>
      </c>
      <c r="J217" s="10" t="s">
        <v>54</v>
      </c>
      <c r="K217" s="10" t="s">
        <v>52</v>
      </c>
      <c r="L217" s="10" t="s">
        <v>54</v>
      </c>
      <c r="M217" s="10" t="s">
        <v>54</v>
      </c>
      <c r="N217" s="10" t="s">
        <v>54</v>
      </c>
      <c r="O217" s="6">
        <v>7342850</v>
      </c>
      <c r="P217" s="10" t="s">
        <v>54</v>
      </c>
      <c r="Q217" s="10" t="s">
        <v>54</v>
      </c>
      <c r="R217" s="10" t="s">
        <v>54</v>
      </c>
      <c r="S217" s="6" t="s">
        <v>644</v>
      </c>
      <c r="T217" s="6" t="s">
        <v>751</v>
      </c>
      <c r="U217" s="6"/>
      <c r="V217" s="6"/>
      <c r="W217" s="6"/>
      <c r="X217" s="6"/>
      <c r="Y217" s="6"/>
      <c r="Z217" s="6"/>
      <c r="AA217" s="6"/>
      <c r="AB217" s="6"/>
      <c r="AC217" s="6"/>
      <c r="AD217" s="6"/>
      <c r="AE217" s="6"/>
      <c r="AF217" s="6"/>
      <c r="AG217" s="6"/>
      <c r="AH217" s="6"/>
      <c r="AJ217" s="6"/>
      <c r="AK217" s="6"/>
      <c r="AL217" s="6"/>
      <c r="AM217" s="61"/>
      <c r="AN217" s="61"/>
      <c r="AO217" s="60"/>
      <c r="AP217" s="60"/>
      <c r="AQ217" s="95" t="s">
        <v>765</v>
      </c>
      <c r="AR217" s="5"/>
    </row>
    <row r="218" spans="1:44" s="4" customFormat="1" ht="72" customHeight="1" x14ac:dyDescent="0.3">
      <c r="A218" s="14">
        <v>215</v>
      </c>
      <c r="B218" s="13" t="s">
        <v>44</v>
      </c>
      <c r="C218" s="12" t="s">
        <v>366</v>
      </c>
      <c r="D218" s="11" t="s">
        <v>643</v>
      </c>
      <c r="E218" s="10" t="s">
        <v>660</v>
      </c>
      <c r="F218" s="10" t="s">
        <v>703</v>
      </c>
      <c r="G218" s="10" t="s">
        <v>54</v>
      </c>
      <c r="H218" s="10" t="s">
        <v>54</v>
      </c>
      <c r="I218" s="10" t="s">
        <v>54</v>
      </c>
      <c r="J218" s="10" t="s">
        <v>54</v>
      </c>
      <c r="K218" s="10" t="s">
        <v>52</v>
      </c>
      <c r="L218" s="10" t="s">
        <v>54</v>
      </c>
      <c r="M218" s="10" t="s">
        <v>54</v>
      </c>
      <c r="N218" s="10" t="s">
        <v>54</v>
      </c>
      <c r="O218" s="6">
        <v>448000</v>
      </c>
      <c r="P218" s="10" t="s">
        <v>54</v>
      </c>
      <c r="Q218" s="10" t="s">
        <v>54</v>
      </c>
      <c r="R218" s="10" t="s">
        <v>54</v>
      </c>
      <c r="S218" s="6" t="s">
        <v>644</v>
      </c>
      <c r="T218" s="6" t="s">
        <v>751</v>
      </c>
      <c r="U218" s="6"/>
      <c r="V218" s="6"/>
      <c r="W218" s="6"/>
      <c r="X218" s="6"/>
      <c r="Y218" s="6"/>
      <c r="Z218" s="6"/>
      <c r="AA218" s="6"/>
      <c r="AB218" s="6"/>
      <c r="AC218" s="6"/>
      <c r="AD218" s="6"/>
      <c r="AE218" s="6"/>
      <c r="AF218" s="6"/>
      <c r="AG218" s="6"/>
      <c r="AH218" s="6"/>
      <c r="AJ218" s="6"/>
      <c r="AK218" s="6"/>
      <c r="AL218" s="6"/>
      <c r="AM218" s="61"/>
      <c r="AN218" s="61"/>
      <c r="AO218" s="60"/>
      <c r="AP218" s="60"/>
      <c r="AQ218" s="95" t="s">
        <v>765</v>
      </c>
      <c r="AR218" s="5"/>
    </row>
    <row r="219" spans="1:44" s="4" customFormat="1" ht="72" customHeight="1" x14ac:dyDescent="0.3">
      <c r="A219" s="14">
        <v>216</v>
      </c>
      <c r="B219" s="13" t="s">
        <v>44</v>
      </c>
      <c r="C219" s="12" t="s">
        <v>366</v>
      </c>
      <c r="D219" s="11" t="s">
        <v>643</v>
      </c>
      <c r="E219" s="10" t="s">
        <v>662</v>
      </c>
      <c r="F219" s="10" t="s">
        <v>704</v>
      </c>
      <c r="G219" s="10" t="s">
        <v>54</v>
      </c>
      <c r="H219" s="10" t="s">
        <v>54</v>
      </c>
      <c r="I219" s="10" t="s">
        <v>54</v>
      </c>
      <c r="J219" s="10" t="s">
        <v>54</v>
      </c>
      <c r="K219" s="10" t="s">
        <v>52</v>
      </c>
      <c r="L219" s="10" t="s">
        <v>54</v>
      </c>
      <c r="M219" s="10" t="s">
        <v>54</v>
      </c>
      <c r="N219" s="10" t="s">
        <v>54</v>
      </c>
      <c r="O219" s="6">
        <v>786800</v>
      </c>
      <c r="P219" s="10" t="s">
        <v>54</v>
      </c>
      <c r="Q219" s="10" t="s">
        <v>54</v>
      </c>
      <c r="R219" s="10" t="s">
        <v>54</v>
      </c>
      <c r="S219" s="6" t="s">
        <v>644</v>
      </c>
      <c r="T219" s="6" t="s">
        <v>751</v>
      </c>
      <c r="U219" s="6"/>
      <c r="V219" s="6"/>
      <c r="W219" s="6"/>
      <c r="X219" s="6"/>
      <c r="Y219" s="6"/>
      <c r="Z219" s="6"/>
      <c r="AA219" s="6"/>
      <c r="AB219" s="6"/>
      <c r="AC219" s="6"/>
      <c r="AD219" s="6"/>
      <c r="AE219" s="6"/>
      <c r="AF219" s="6"/>
      <c r="AG219" s="6"/>
      <c r="AH219" s="6"/>
      <c r="AJ219" s="6"/>
      <c r="AK219" s="6"/>
      <c r="AL219" s="6"/>
      <c r="AM219" s="61"/>
      <c r="AN219" s="61"/>
      <c r="AO219" s="60"/>
      <c r="AP219" s="60"/>
      <c r="AQ219" s="95" t="s">
        <v>765</v>
      </c>
      <c r="AR219" s="5"/>
    </row>
    <row r="220" spans="1:44" s="4" customFormat="1" ht="72" customHeight="1" x14ac:dyDescent="0.3">
      <c r="A220" s="14">
        <v>217</v>
      </c>
      <c r="B220" s="13" t="s">
        <v>44</v>
      </c>
      <c r="C220" s="12" t="s">
        <v>366</v>
      </c>
      <c r="D220" s="11" t="s">
        <v>643</v>
      </c>
      <c r="E220" s="10" t="s">
        <v>663</v>
      </c>
      <c r="F220" s="10" t="s">
        <v>705</v>
      </c>
      <c r="G220" s="10" t="s">
        <v>54</v>
      </c>
      <c r="H220" s="10" t="s">
        <v>54</v>
      </c>
      <c r="I220" s="10" t="s">
        <v>54</v>
      </c>
      <c r="J220" s="10" t="s">
        <v>54</v>
      </c>
      <c r="K220" s="10" t="s">
        <v>52</v>
      </c>
      <c r="L220" s="10" t="s">
        <v>54</v>
      </c>
      <c r="M220" s="10" t="s">
        <v>54</v>
      </c>
      <c r="N220" s="10" t="s">
        <v>54</v>
      </c>
      <c r="O220" s="6">
        <v>5030350</v>
      </c>
      <c r="P220" s="10" t="s">
        <v>54</v>
      </c>
      <c r="Q220" s="10" t="s">
        <v>54</v>
      </c>
      <c r="R220" s="10" t="s">
        <v>54</v>
      </c>
      <c r="S220" s="6" t="s">
        <v>644</v>
      </c>
      <c r="T220" s="6" t="s">
        <v>751</v>
      </c>
      <c r="U220" s="6"/>
      <c r="V220" s="6"/>
      <c r="W220" s="6"/>
      <c r="X220" s="6"/>
      <c r="Y220" s="6"/>
      <c r="Z220" s="6"/>
      <c r="AA220" s="6"/>
      <c r="AB220" s="6"/>
      <c r="AC220" s="6"/>
      <c r="AD220" s="6"/>
      <c r="AE220" s="6"/>
      <c r="AF220" s="6"/>
      <c r="AG220" s="6"/>
      <c r="AH220" s="6"/>
      <c r="AJ220" s="6"/>
      <c r="AK220" s="6"/>
      <c r="AL220" s="6"/>
      <c r="AM220" s="61"/>
      <c r="AN220" s="61"/>
      <c r="AO220" s="60"/>
      <c r="AP220" s="60"/>
      <c r="AQ220" s="95" t="s">
        <v>765</v>
      </c>
      <c r="AR220" s="5"/>
    </row>
    <row r="221" spans="1:44" s="4" customFormat="1" ht="72" customHeight="1" x14ac:dyDescent="0.3">
      <c r="A221" s="14">
        <v>218</v>
      </c>
      <c r="B221" s="13" t="s">
        <v>44</v>
      </c>
      <c r="C221" s="12" t="s">
        <v>366</v>
      </c>
      <c r="D221" s="11" t="s">
        <v>643</v>
      </c>
      <c r="E221" s="10" t="s">
        <v>664</v>
      </c>
      <c r="F221" s="10" t="s">
        <v>706</v>
      </c>
      <c r="G221" s="10" t="s">
        <v>54</v>
      </c>
      <c r="H221" s="10" t="s">
        <v>54</v>
      </c>
      <c r="I221" s="10" t="s">
        <v>54</v>
      </c>
      <c r="J221" s="10" t="s">
        <v>54</v>
      </c>
      <c r="K221" s="10" t="s">
        <v>52</v>
      </c>
      <c r="L221" s="10" t="s">
        <v>54</v>
      </c>
      <c r="M221" s="10" t="s">
        <v>54</v>
      </c>
      <c r="N221" s="10" t="s">
        <v>54</v>
      </c>
      <c r="O221" s="6">
        <v>3755000</v>
      </c>
      <c r="P221" s="10" t="s">
        <v>54</v>
      </c>
      <c r="Q221" s="10" t="s">
        <v>54</v>
      </c>
      <c r="R221" s="10" t="s">
        <v>54</v>
      </c>
      <c r="S221" s="6" t="s">
        <v>644</v>
      </c>
      <c r="T221" s="6" t="s">
        <v>751</v>
      </c>
      <c r="U221" s="6"/>
      <c r="V221" s="6"/>
      <c r="W221" s="6"/>
      <c r="X221" s="6"/>
      <c r="Y221" s="6"/>
      <c r="Z221" s="6"/>
      <c r="AA221" s="6"/>
      <c r="AB221" s="6"/>
      <c r="AC221" s="6"/>
      <c r="AD221" s="6"/>
      <c r="AE221" s="6"/>
      <c r="AF221" s="6"/>
      <c r="AG221" s="6"/>
      <c r="AH221" s="6"/>
      <c r="AJ221" s="6"/>
      <c r="AK221" s="6"/>
      <c r="AL221" s="6"/>
      <c r="AM221" s="61"/>
      <c r="AN221" s="61"/>
      <c r="AO221" s="60"/>
      <c r="AP221" s="60"/>
      <c r="AQ221" s="95" t="s">
        <v>765</v>
      </c>
      <c r="AR221" s="5"/>
    </row>
    <row r="222" spans="1:44" s="4" customFormat="1" ht="72" customHeight="1" x14ac:dyDescent="0.3">
      <c r="A222" s="14">
        <v>219</v>
      </c>
      <c r="B222" s="13" t="s">
        <v>44</v>
      </c>
      <c r="C222" s="12" t="s">
        <v>366</v>
      </c>
      <c r="D222" s="11" t="s">
        <v>643</v>
      </c>
      <c r="E222" s="10" t="s">
        <v>665</v>
      </c>
      <c r="F222" s="10" t="s">
        <v>707</v>
      </c>
      <c r="G222" s="10" t="s">
        <v>54</v>
      </c>
      <c r="H222" s="10" t="s">
        <v>54</v>
      </c>
      <c r="I222" s="10" t="s">
        <v>54</v>
      </c>
      <c r="J222" s="10" t="s">
        <v>54</v>
      </c>
      <c r="K222" s="10" t="s">
        <v>52</v>
      </c>
      <c r="L222" s="10" t="s">
        <v>54</v>
      </c>
      <c r="M222" s="10" t="s">
        <v>54</v>
      </c>
      <c r="N222" s="10" t="s">
        <v>54</v>
      </c>
      <c r="O222" s="6">
        <v>2875450</v>
      </c>
      <c r="P222" s="10" t="s">
        <v>54</v>
      </c>
      <c r="Q222" s="10" t="s">
        <v>54</v>
      </c>
      <c r="R222" s="10" t="s">
        <v>54</v>
      </c>
      <c r="S222" s="6" t="s">
        <v>644</v>
      </c>
      <c r="T222" s="6" t="s">
        <v>751</v>
      </c>
      <c r="U222" s="6"/>
      <c r="V222" s="6"/>
      <c r="W222" s="6"/>
      <c r="X222" s="6"/>
      <c r="Y222" s="6"/>
      <c r="Z222" s="6"/>
      <c r="AA222" s="6"/>
      <c r="AB222" s="6"/>
      <c r="AC222" s="6"/>
      <c r="AD222" s="6"/>
      <c r="AE222" s="6"/>
      <c r="AF222" s="6"/>
      <c r="AG222" s="6"/>
      <c r="AH222" s="6"/>
      <c r="AJ222" s="6"/>
      <c r="AK222" s="6"/>
      <c r="AL222" s="6"/>
      <c r="AM222" s="61"/>
      <c r="AN222" s="61"/>
      <c r="AO222" s="60"/>
      <c r="AP222" s="60"/>
      <c r="AQ222" s="95" t="s">
        <v>765</v>
      </c>
      <c r="AR222" s="5"/>
    </row>
    <row r="223" spans="1:44" s="4" customFormat="1" ht="72" customHeight="1" x14ac:dyDescent="0.3">
      <c r="A223" s="14">
        <v>220</v>
      </c>
      <c r="B223" s="13" t="s">
        <v>44</v>
      </c>
      <c r="C223" s="12" t="s">
        <v>366</v>
      </c>
      <c r="D223" s="11" t="s">
        <v>643</v>
      </c>
      <c r="E223" s="10" t="s">
        <v>666</v>
      </c>
      <c r="F223" s="10" t="s">
        <v>708</v>
      </c>
      <c r="G223" s="10" t="s">
        <v>54</v>
      </c>
      <c r="H223" s="10" t="s">
        <v>54</v>
      </c>
      <c r="I223" s="10" t="s">
        <v>54</v>
      </c>
      <c r="J223" s="10" t="s">
        <v>54</v>
      </c>
      <c r="K223" s="10" t="s">
        <v>52</v>
      </c>
      <c r="L223" s="10" t="s">
        <v>54</v>
      </c>
      <c r="M223" s="10" t="s">
        <v>54</v>
      </c>
      <c r="N223" s="10" t="s">
        <v>54</v>
      </c>
      <c r="O223" s="6">
        <v>2000000</v>
      </c>
      <c r="P223" s="10" t="s">
        <v>54</v>
      </c>
      <c r="Q223" s="10" t="s">
        <v>54</v>
      </c>
      <c r="R223" s="10" t="s">
        <v>54</v>
      </c>
      <c r="S223" s="6" t="s">
        <v>644</v>
      </c>
      <c r="T223" s="6" t="s">
        <v>751</v>
      </c>
      <c r="U223" s="6"/>
      <c r="V223" s="6"/>
      <c r="W223" s="6"/>
      <c r="X223" s="6"/>
      <c r="Y223" s="6"/>
      <c r="Z223" s="6"/>
      <c r="AA223" s="6"/>
      <c r="AB223" s="6"/>
      <c r="AC223" s="6"/>
      <c r="AD223" s="6"/>
      <c r="AE223" s="6"/>
      <c r="AF223" s="6"/>
      <c r="AG223" s="6"/>
      <c r="AH223" s="6"/>
      <c r="AJ223" s="6"/>
      <c r="AK223" s="6"/>
      <c r="AL223" s="6"/>
      <c r="AM223" s="61"/>
      <c r="AN223" s="61"/>
      <c r="AO223" s="60"/>
      <c r="AP223" s="60"/>
      <c r="AQ223" s="95" t="s">
        <v>765</v>
      </c>
      <c r="AR223" s="5"/>
    </row>
    <row r="224" spans="1:44" s="4" customFormat="1" ht="72" customHeight="1" x14ac:dyDescent="0.3">
      <c r="A224" s="14">
        <v>221</v>
      </c>
      <c r="B224" s="13" t="s">
        <v>44</v>
      </c>
      <c r="C224" s="12" t="s">
        <v>366</v>
      </c>
      <c r="D224" s="11" t="s">
        <v>643</v>
      </c>
      <c r="E224" s="10" t="s">
        <v>667</v>
      </c>
      <c r="F224" s="10" t="s">
        <v>709</v>
      </c>
      <c r="G224" s="10" t="s">
        <v>54</v>
      </c>
      <c r="H224" s="10" t="s">
        <v>54</v>
      </c>
      <c r="I224" s="10" t="s">
        <v>54</v>
      </c>
      <c r="J224" s="10" t="s">
        <v>54</v>
      </c>
      <c r="K224" s="10" t="s">
        <v>52</v>
      </c>
      <c r="L224" s="10" t="s">
        <v>54</v>
      </c>
      <c r="M224" s="10" t="s">
        <v>54</v>
      </c>
      <c r="N224" s="10" t="s">
        <v>54</v>
      </c>
      <c r="O224" s="6">
        <v>2162950</v>
      </c>
      <c r="P224" s="10" t="s">
        <v>54</v>
      </c>
      <c r="Q224" s="10" t="s">
        <v>54</v>
      </c>
      <c r="R224" s="10" t="s">
        <v>54</v>
      </c>
      <c r="S224" s="6" t="s">
        <v>644</v>
      </c>
      <c r="T224" s="6" t="s">
        <v>751</v>
      </c>
      <c r="U224" s="6"/>
      <c r="V224" s="6"/>
      <c r="W224" s="6"/>
      <c r="X224" s="6"/>
      <c r="Y224" s="6"/>
      <c r="Z224" s="6"/>
      <c r="AA224" s="6"/>
      <c r="AB224" s="6"/>
      <c r="AC224" s="6"/>
      <c r="AD224" s="6"/>
      <c r="AE224" s="6"/>
      <c r="AF224" s="6"/>
      <c r="AG224" s="6"/>
      <c r="AH224" s="6"/>
      <c r="AJ224" s="6"/>
      <c r="AK224" s="6"/>
      <c r="AL224" s="6"/>
      <c r="AM224" s="61"/>
      <c r="AN224" s="61"/>
      <c r="AO224" s="60"/>
      <c r="AP224" s="60"/>
      <c r="AQ224" s="95" t="s">
        <v>765</v>
      </c>
      <c r="AR224" s="5"/>
    </row>
    <row r="225" spans="1:44" s="4" customFormat="1" ht="72" customHeight="1" x14ac:dyDescent="0.3">
      <c r="A225" s="14">
        <v>222</v>
      </c>
      <c r="B225" s="13" t="s">
        <v>44</v>
      </c>
      <c r="C225" s="12" t="s">
        <v>366</v>
      </c>
      <c r="D225" s="11" t="s">
        <v>643</v>
      </c>
      <c r="E225" s="10" t="s">
        <v>668</v>
      </c>
      <c r="F225" s="10" t="s">
        <v>710</v>
      </c>
      <c r="G225" s="10" t="s">
        <v>54</v>
      </c>
      <c r="H225" s="10" t="s">
        <v>54</v>
      </c>
      <c r="I225" s="10" t="s">
        <v>54</v>
      </c>
      <c r="J225" s="10" t="s">
        <v>54</v>
      </c>
      <c r="K225" s="10" t="s">
        <v>52</v>
      </c>
      <c r="L225" s="10" t="s">
        <v>54</v>
      </c>
      <c r="M225" s="10" t="s">
        <v>54</v>
      </c>
      <c r="N225" s="10" t="s">
        <v>54</v>
      </c>
      <c r="O225" s="6">
        <v>680800</v>
      </c>
      <c r="P225" s="10" t="s">
        <v>54</v>
      </c>
      <c r="Q225" s="10" t="s">
        <v>54</v>
      </c>
      <c r="R225" s="10" t="s">
        <v>54</v>
      </c>
      <c r="S225" s="6" t="s">
        <v>644</v>
      </c>
      <c r="T225" s="6" t="s">
        <v>751</v>
      </c>
      <c r="U225" s="6"/>
      <c r="V225" s="6"/>
      <c r="W225" s="6"/>
      <c r="X225" s="6"/>
      <c r="Y225" s="6"/>
      <c r="Z225" s="6"/>
      <c r="AA225" s="6"/>
      <c r="AB225" s="6"/>
      <c r="AC225" s="6"/>
      <c r="AD225" s="6"/>
      <c r="AE225" s="6"/>
      <c r="AF225" s="6"/>
      <c r="AG225" s="6"/>
      <c r="AH225" s="6"/>
      <c r="AJ225" s="6"/>
      <c r="AK225" s="6"/>
      <c r="AL225" s="6"/>
      <c r="AM225" s="61"/>
      <c r="AN225" s="61"/>
      <c r="AO225" s="60"/>
      <c r="AP225" s="60"/>
      <c r="AQ225" s="95" t="s">
        <v>765</v>
      </c>
      <c r="AR225" s="5"/>
    </row>
    <row r="226" spans="1:44" s="4" customFormat="1" ht="72" customHeight="1" x14ac:dyDescent="0.3">
      <c r="A226" s="14">
        <v>223</v>
      </c>
      <c r="B226" s="13" t="s">
        <v>44</v>
      </c>
      <c r="C226" s="12" t="s">
        <v>366</v>
      </c>
      <c r="D226" s="11" t="s">
        <v>643</v>
      </c>
      <c r="E226" s="10" t="s">
        <v>669</v>
      </c>
      <c r="F226" s="10" t="s">
        <v>711</v>
      </c>
      <c r="G226" s="10" t="s">
        <v>54</v>
      </c>
      <c r="H226" s="10" t="s">
        <v>54</v>
      </c>
      <c r="I226" s="10" t="s">
        <v>54</v>
      </c>
      <c r="J226" s="10" t="s">
        <v>54</v>
      </c>
      <c r="K226" s="10" t="s">
        <v>52</v>
      </c>
      <c r="L226" s="10" t="s">
        <v>54</v>
      </c>
      <c r="M226" s="10" t="s">
        <v>54</v>
      </c>
      <c r="N226" s="10" t="s">
        <v>54</v>
      </c>
      <c r="O226" s="6">
        <v>770000</v>
      </c>
      <c r="P226" s="10" t="s">
        <v>54</v>
      </c>
      <c r="Q226" s="10" t="s">
        <v>54</v>
      </c>
      <c r="R226" s="10" t="s">
        <v>54</v>
      </c>
      <c r="S226" s="6" t="s">
        <v>644</v>
      </c>
      <c r="T226" s="6" t="s">
        <v>751</v>
      </c>
      <c r="U226" s="6"/>
      <c r="V226" s="6"/>
      <c r="W226" s="6"/>
      <c r="X226" s="6"/>
      <c r="Y226" s="6"/>
      <c r="Z226" s="6"/>
      <c r="AA226" s="6"/>
      <c r="AB226" s="6"/>
      <c r="AC226" s="6"/>
      <c r="AD226" s="6"/>
      <c r="AE226" s="6"/>
      <c r="AF226" s="6"/>
      <c r="AG226" s="6"/>
      <c r="AH226" s="6"/>
      <c r="AJ226" s="6"/>
      <c r="AK226" s="6"/>
      <c r="AL226" s="6"/>
      <c r="AM226" s="61"/>
      <c r="AN226" s="61"/>
      <c r="AO226" s="60"/>
      <c r="AP226" s="60"/>
      <c r="AQ226" s="95" t="s">
        <v>765</v>
      </c>
      <c r="AR226" s="5"/>
    </row>
    <row r="227" spans="1:44" s="4" customFormat="1" ht="72" customHeight="1" x14ac:dyDescent="0.3">
      <c r="A227" s="14">
        <v>224</v>
      </c>
      <c r="B227" s="13" t="s">
        <v>44</v>
      </c>
      <c r="C227" s="12" t="s">
        <v>366</v>
      </c>
      <c r="D227" s="11" t="s">
        <v>643</v>
      </c>
      <c r="E227" s="10" t="s">
        <v>670</v>
      </c>
      <c r="F227" s="10" t="s">
        <v>712</v>
      </c>
      <c r="G227" s="10" t="s">
        <v>54</v>
      </c>
      <c r="H227" s="10" t="s">
        <v>54</v>
      </c>
      <c r="I227" s="10" t="s">
        <v>54</v>
      </c>
      <c r="J227" s="10" t="s">
        <v>54</v>
      </c>
      <c r="K227" s="10" t="s">
        <v>52</v>
      </c>
      <c r="L227" s="10" t="s">
        <v>54</v>
      </c>
      <c r="M227" s="10" t="s">
        <v>54</v>
      </c>
      <c r="N227" s="10" t="s">
        <v>54</v>
      </c>
      <c r="O227" s="6">
        <v>325000</v>
      </c>
      <c r="P227" s="10" t="s">
        <v>54</v>
      </c>
      <c r="Q227" s="10" t="s">
        <v>54</v>
      </c>
      <c r="R227" s="10" t="s">
        <v>54</v>
      </c>
      <c r="S227" s="6" t="s">
        <v>644</v>
      </c>
      <c r="T227" s="6" t="s">
        <v>751</v>
      </c>
      <c r="U227" s="6"/>
      <c r="V227" s="6"/>
      <c r="W227" s="6"/>
      <c r="X227" s="6"/>
      <c r="Y227" s="6"/>
      <c r="Z227" s="6"/>
      <c r="AA227" s="6"/>
      <c r="AB227" s="6"/>
      <c r="AC227" s="6"/>
      <c r="AD227" s="6"/>
      <c r="AE227" s="6"/>
      <c r="AF227" s="6"/>
      <c r="AG227" s="6"/>
      <c r="AH227" s="6"/>
      <c r="AJ227" s="6"/>
      <c r="AK227" s="6"/>
      <c r="AL227" s="6"/>
      <c r="AM227" s="61"/>
      <c r="AN227" s="61"/>
      <c r="AO227" s="60"/>
      <c r="AP227" s="60"/>
      <c r="AQ227" s="95" t="s">
        <v>765</v>
      </c>
      <c r="AR227" s="5"/>
    </row>
    <row r="228" spans="1:44" s="4" customFormat="1" ht="72" customHeight="1" x14ac:dyDescent="0.3">
      <c r="A228" s="14">
        <v>225</v>
      </c>
      <c r="B228" s="13" t="s">
        <v>44</v>
      </c>
      <c r="C228" s="12" t="s">
        <v>366</v>
      </c>
      <c r="D228" s="11" t="s">
        <v>643</v>
      </c>
      <c r="E228" s="10" t="s">
        <v>671</v>
      </c>
      <c r="F228" s="10" t="s">
        <v>713</v>
      </c>
      <c r="G228" s="10" t="s">
        <v>54</v>
      </c>
      <c r="H228" s="10" t="s">
        <v>54</v>
      </c>
      <c r="I228" s="10" t="s">
        <v>54</v>
      </c>
      <c r="J228" s="10" t="s">
        <v>54</v>
      </c>
      <c r="K228" s="10" t="s">
        <v>52</v>
      </c>
      <c r="L228" s="10" t="s">
        <v>54</v>
      </c>
      <c r="M228" s="10" t="s">
        <v>54</v>
      </c>
      <c r="N228" s="10" t="s">
        <v>54</v>
      </c>
      <c r="O228" s="6">
        <v>711000</v>
      </c>
      <c r="P228" s="10" t="s">
        <v>54</v>
      </c>
      <c r="Q228" s="10" t="s">
        <v>54</v>
      </c>
      <c r="R228" s="10" t="s">
        <v>54</v>
      </c>
      <c r="S228" s="6" t="s">
        <v>644</v>
      </c>
      <c r="T228" s="6" t="s">
        <v>751</v>
      </c>
      <c r="U228" s="6"/>
      <c r="V228" s="6"/>
      <c r="W228" s="6"/>
      <c r="X228" s="6"/>
      <c r="Y228" s="6"/>
      <c r="Z228" s="6"/>
      <c r="AA228" s="6"/>
      <c r="AB228" s="6"/>
      <c r="AC228" s="6"/>
      <c r="AD228" s="6"/>
      <c r="AE228" s="6"/>
      <c r="AF228" s="6"/>
      <c r="AG228" s="6"/>
      <c r="AH228" s="6"/>
      <c r="AJ228" s="6"/>
      <c r="AK228" s="6"/>
      <c r="AL228" s="6"/>
      <c r="AM228" s="61"/>
      <c r="AN228" s="61"/>
      <c r="AO228" s="60"/>
      <c r="AP228" s="60"/>
      <c r="AQ228" s="95" t="s">
        <v>765</v>
      </c>
      <c r="AR228" s="5"/>
    </row>
    <row r="229" spans="1:44" s="4" customFormat="1" ht="72" customHeight="1" x14ac:dyDescent="0.3">
      <c r="A229" s="14">
        <v>226</v>
      </c>
      <c r="B229" s="13" t="s">
        <v>44</v>
      </c>
      <c r="C229" s="12" t="s">
        <v>366</v>
      </c>
      <c r="D229" s="11" t="s">
        <v>643</v>
      </c>
      <c r="E229" s="10" t="s">
        <v>672</v>
      </c>
      <c r="F229" s="10" t="s">
        <v>714</v>
      </c>
      <c r="G229" s="10" t="s">
        <v>54</v>
      </c>
      <c r="H229" s="10" t="s">
        <v>54</v>
      </c>
      <c r="I229" s="10" t="s">
        <v>54</v>
      </c>
      <c r="J229" s="10" t="s">
        <v>54</v>
      </c>
      <c r="K229" s="10" t="s">
        <v>52</v>
      </c>
      <c r="L229" s="10" t="s">
        <v>54</v>
      </c>
      <c r="M229" s="10" t="s">
        <v>54</v>
      </c>
      <c r="N229" s="10" t="s">
        <v>54</v>
      </c>
      <c r="O229" s="6">
        <v>2000000</v>
      </c>
      <c r="P229" s="10" t="s">
        <v>54</v>
      </c>
      <c r="Q229" s="10" t="s">
        <v>54</v>
      </c>
      <c r="R229" s="10" t="s">
        <v>54</v>
      </c>
      <c r="S229" s="6" t="s">
        <v>644</v>
      </c>
      <c r="T229" s="6" t="s">
        <v>751</v>
      </c>
      <c r="U229" s="6"/>
      <c r="V229" s="6"/>
      <c r="W229" s="6"/>
      <c r="X229" s="6"/>
      <c r="Y229" s="6"/>
      <c r="Z229" s="6"/>
      <c r="AA229" s="6"/>
      <c r="AB229" s="6"/>
      <c r="AC229" s="6"/>
      <c r="AD229" s="6"/>
      <c r="AE229" s="6"/>
      <c r="AF229" s="6"/>
      <c r="AG229" s="6"/>
      <c r="AH229" s="6"/>
      <c r="AJ229" s="6"/>
      <c r="AK229" s="6"/>
      <c r="AL229" s="6"/>
      <c r="AM229" s="61"/>
      <c r="AN229" s="61"/>
      <c r="AO229" s="60"/>
      <c r="AP229" s="60"/>
      <c r="AQ229" s="95" t="s">
        <v>765</v>
      </c>
      <c r="AR229" s="5"/>
    </row>
    <row r="230" spans="1:44" s="4" customFormat="1" ht="72" customHeight="1" x14ac:dyDescent="0.3">
      <c r="A230" s="14">
        <v>227</v>
      </c>
      <c r="B230" s="13" t="s">
        <v>44</v>
      </c>
      <c r="C230" s="12" t="s">
        <v>366</v>
      </c>
      <c r="D230" s="11" t="s">
        <v>643</v>
      </c>
      <c r="E230" s="10" t="s">
        <v>673</v>
      </c>
      <c r="F230" s="10" t="s">
        <v>715</v>
      </c>
      <c r="G230" s="10" t="s">
        <v>54</v>
      </c>
      <c r="H230" s="10" t="s">
        <v>54</v>
      </c>
      <c r="I230" s="10" t="s">
        <v>54</v>
      </c>
      <c r="J230" s="10" t="s">
        <v>54</v>
      </c>
      <c r="K230" s="10" t="s">
        <v>52</v>
      </c>
      <c r="L230" s="10" t="s">
        <v>54</v>
      </c>
      <c r="M230" s="10" t="s">
        <v>54</v>
      </c>
      <c r="N230" s="10" t="s">
        <v>54</v>
      </c>
      <c r="O230" s="6">
        <v>522350</v>
      </c>
      <c r="P230" s="10" t="s">
        <v>54</v>
      </c>
      <c r="Q230" s="10" t="s">
        <v>54</v>
      </c>
      <c r="R230" s="10" t="s">
        <v>54</v>
      </c>
      <c r="S230" s="6" t="s">
        <v>644</v>
      </c>
      <c r="T230" s="6" t="s">
        <v>751</v>
      </c>
      <c r="U230" s="6"/>
      <c r="V230" s="6"/>
      <c r="W230" s="6"/>
      <c r="X230" s="6"/>
      <c r="Y230" s="6"/>
      <c r="Z230" s="6"/>
      <c r="AA230" s="6"/>
      <c r="AB230" s="6"/>
      <c r="AC230" s="6"/>
      <c r="AD230" s="6"/>
      <c r="AE230" s="6"/>
      <c r="AF230" s="6"/>
      <c r="AG230" s="6"/>
      <c r="AH230" s="6"/>
      <c r="AJ230" s="6"/>
      <c r="AK230" s="6"/>
      <c r="AL230" s="6"/>
      <c r="AM230" s="61"/>
      <c r="AN230" s="61"/>
      <c r="AO230" s="60"/>
      <c r="AP230" s="60"/>
      <c r="AQ230" s="95" t="s">
        <v>765</v>
      </c>
      <c r="AR230" s="5"/>
    </row>
    <row r="231" spans="1:44" s="4" customFormat="1" ht="72" customHeight="1" x14ac:dyDescent="0.3">
      <c r="A231" s="14">
        <v>228</v>
      </c>
      <c r="B231" s="13" t="s">
        <v>44</v>
      </c>
      <c r="C231" s="12" t="s">
        <v>366</v>
      </c>
      <c r="D231" s="11" t="s">
        <v>643</v>
      </c>
      <c r="E231" s="10" t="s">
        <v>674</v>
      </c>
      <c r="F231" s="10" t="s">
        <v>716</v>
      </c>
      <c r="G231" s="10" t="s">
        <v>54</v>
      </c>
      <c r="H231" s="10" t="s">
        <v>54</v>
      </c>
      <c r="I231" s="10" t="s">
        <v>54</v>
      </c>
      <c r="J231" s="10" t="s">
        <v>54</v>
      </c>
      <c r="K231" s="10" t="s">
        <v>52</v>
      </c>
      <c r="L231" s="10" t="s">
        <v>54</v>
      </c>
      <c r="M231" s="10" t="s">
        <v>54</v>
      </c>
      <c r="N231" s="10" t="s">
        <v>54</v>
      </c>
      <c r="O231" s="6">
        <v>1475000</v>
      </c>
      <c r="P231" s="10" t="s">
        <v>54</v>
      </c>
      <c r="Q231" s="10" t="s">
        <v>54</v>
      </c>
      <c r="R231" s="10" t="s">
        <v>54</v>
      </c>
      <c r="S231" s="6" t="s">
        <v>644</v>
      </c>
      <c r="T231" s="6" t="s">
        <v>751</v>
      </c>
      <c r="U231" s="6"/>
      <c r="V231" s="6"/>
      <c r="W231" s="6"/>
      <c r="X231" s="6"/>
      <c r="Y231" s="6"/>
      <c r="Z231" s="6"/>
      <c r="AA231" s="6"/>
      <c r="AB231" s="6"/>
      <c r="AC231" s="6"/>
      <c r="AD231" s="6"/>
      <c r="AE231" s="6"/>
      <c r="AF231" s="6"/>
      <c r="AG231" s="6"/>
      <c r="AH231" s="6"/>
      <c r="AJ231" s="6"/>
      <c r="AK231" s="6"/>
      <c r="AL231" s="6"/>
      <c r="AM231" s="61"/>
      <c r="AN231" s="61"/>
      <c r="AO231" s="60"/>
      <c r="AP231" s="60"/>
      <c r="AQ231" s="95" t="s">
        <v>765</v>
      </c>
      <c r="AR231" s="5"/>
    </row>
    <row r="232" spans="1:44" s="4" customFormat="1" ht="72" customHeight="1" x14ac:dyDescent="0.3">
      <c r="A232" s="14">
        <v>229</v>
      </c>
      <c r="B232" s="13" t="s">
        <v>44</v>
      </c>
      <c r="C232" s="12" t="s">
        <v>366</v>
      </c>
      <c r="D232" s="11" t="s">
        <v>643</v>
      </c>
      <c r="E232" s="10" t="s">
        <v>675</v>
      </c>
      <c r="F232" s="10" t="s">
        <v>717</v>
      </c>
      <c r="G232" s="10" t="s">
        <v>54</v>
      </c>
      <c r="H232" s="10" t="s">
        <v>54</v>
      </c>
      <c r="I232" s="10" t="s">
        <v>54</v>
      </c>
      <c r="J232" s="10" t="s">
        <v>54</v>
      </c>
      <c r="K232" s="10" t="s">
        <v>52</v>
      </c>
      <c r="L232" s="10" t="s">
        <v>54</v>
      </c>
      <c r="M232" s="10" t="s">
        <v>54</v>
      </c>
      <c r="N232" s="10" t="s">
        <v>54</v>
      </c>
      <c r="O232" s="6">
        <v>837600</v>
      </c>
      <c r="P232" s="10" t="s">
        <v>54</v>
      </c>
      <c r="Q232" s="10" t="s">
        <v>54</v>
      </c>
      <c r="R232" s="10" t="s">
        <v>54</v>
      </c>
      <c r="S232" s="6" t="s">
        <v>644</v>
      </c>
      <c r="T232" s="6" t="s">
        <v>751</v>
      </c>
      <c r="U232" s="6"/>
      <c r="V232" s="6"/>
      <c r="W232" s="6"/>
      <c r="X232" s="6"/>
      <c r="Y232" s="6"/>
      <c r="Z232" s="6"/>
      <c r="AA232" s="6"/>
      <c r="AB232" s="6"/>
      <c r="AC232" s="6"/>
      <c r="AD232" s="6"/>
      <c r="AE232" s="6"/>
      <c r="AF232" s="6"/>
      <c r="AG232" s="6"/>
      <c r="AH232" s="6"/>
      <c r="AJ232" s="6"/>
      <c r="AK232" s="6"/>
      <c r="AL232" s="6"/>
      <c r="AM232" s="61"/>
      <c r="AN232" s="61"/>
      <c r="AO232" s="60"/>
      <c r="AP232" s="60"/>
      <c r="AQ232" s="95" t="s">
        <v>765</v>
      </c>
      <c r="AR232" s="5"/>
    </row>
    <row r="233" spans="1:44" s="4" customFormat="1" ht="72" customHeight="1" x14ac:dyDescent="0.3">
      <c r="A233" s="14">
        <v>230</v>
      </c>
      <c r="B233" s="13" t="s">
        <v>44</v>
      </c>
      <c r="C233" s="12" t="s">
        <v>366</v>
      </c>
      <c r="D233" s="11" t="s">
        <v>643</v>
      </c>
      <c r="E233" s="10" t="s">
        <v>676</v>
      </c>
      <c r="F233" s="10" t="s">
        <v>718</v>
      </c>
      <c r="G233" s="10" t="s">
        <v>54</v>
      </c>
      <c r="H233" s="10" t="s">
        <v>54</v>
      </c>
      <c r="I233" s="10" t="s">
        <v>54</v>
      </c>
      <c r="J233" s="10" t="s">
        <v>54</v>
      </c>
      <c r="K233" s="10" t="s">
        <v>52</v>
      </c>
      <c r="L233" s="10" t="s">
        <v>54</v>
      </c>
      <c r="M233" s="10" t="s">
        <v>54</v>
      </c>
      <c r="N233" s="10" t="s">
        <v>54</v>
      </c>
      <c r="O233" s="6">
        <v>1001250</v>
      </c>
      <c r="P233" s="10" t="s">
        <v>54</v>
      </c>
      <c r="Q233" s="10" t="s">
        <v>54</v>
      </c>
      <c r="R233" s="10" t="s">
        <v>54</v>
      </c>
      <c r="S233" s="6" t="s">
        <v>644</v>
      </c>
      <c r="T233" s="6" t="s">
        <v>751</v>
      </c>
      <c r="U233" s="6"/>
      <c r="V233" s="6"/>
      <c r="W233" s="6"/>
      <c r="X233" s="6"/>
      <c r="Y233" s="6"/>
      <c r="Z233" s="6"/>
      <c r="AA233" s="6"/>
      <c r="AB233" s="6"/>
      <c r="AC233" s="6"/>
      <c r="AD233" s="6"/>
      <c r="AE233" s="6"/>
      <c r="AF233" s="6"/>
      <c r="AG233" s="6"/>
      <c r="AH233" s="6"/>
      <c r="AJ233" s="6"/>
      <c r="AK233" s="6"/>
      <c r="AL233" s="6"/>
      <c r="AM233" s="61"/>
      <c r="AN233" s="61"/>
      <c r="AO233" s="60"/>
      <c r="AP233" s="60"/>
      <c r="AQ233" s="95" t="s">
        <v>765</v>
      </c>
      <c r="AR233" s="5"/>
    </row>
    <row r="234" spans="1:44" s="4" customFormat="1" ht="72" customHeight="1" x14ac:dyDescent="0.3">
      <c r="A234" s="14">
        <v>231</v>
      </c>
      <c r="B234" s="13" t="s">
        <v>44</v>
      </c>
      <c r="C234" s="12" t="s">
        <v>366</v>
      </c>
      <c r="D234" s="11" t="s">
        <v>643</v>
      </c>
      <c r="E234" s="10" t="s">
        <v>677</v>
      </c>
      <c r="F234" s="10" t="s">
        <v>719</v>
      </c>
      <c r="G234" s="10" t="s">
        <v>54</v>
      </c>
      <c r="H234" s="10" t="s">
        <v>54</v>
      </c>
      <c r="I234" s="10" t="s">
        <v>54</v>
      </c>
      <c r="J234" s="10" t="s">
        <v>54</v>
      </c>
      <c r="K234" s="10" t="s">
        <v>52</v>
      </c>
      <c r="L234" s="10" t="s">
        <v>54</v>
      </c>
      <c r="M234" s="10" t="s">
        <v>54</v>
      </c>
      <c r="N234" s="10" t="s">
        <v>54</v>
      </c>
      <c r="O234" s="6">
        <v>255000</v>
      </c>
      <c r="P234" s="10" t="s">
        <v>54</v>
      </c>
      <c r="Q234" s="10" t="s">
        <v>54</v>
      </c>
      <c r="R234" s="10" t="s">
        <v>54</v>
      </c>
      <c r="S234" s="6" t="s">
        <v>644</v>
      </c>
      <c r="T234" s="6" t="s">
        <v>751</v>
      </c>
      <c r="U234" s="6"/>
      <c r="V234" s="6"/>
      <c r="W234" s="6"/>
      <c r="X234" s="6"/>
      <c r="Y234" s="6"/>
      <c r="Z234" s="6"/>
      <c r="AA234" s="6"/>
      <c r="AB234" s="6"/>
      <c r="AC234" s="6"/>
      <c r="AD234" s="6"/>
      <c r="AE234" s="6"/>
      <c r="AF234" s="6"/>
      <c r="AG234" s="6"/>
      <c r="AH234" s="6"/>
      <c r="AJ234" s="6"/>
      <c r="AK234" s="6"/>
      <c r="AL234" s="6"/>
      <c r="AM234" s="61"/>
      <c r="AN234" s="61"/>
      <c r="AO234" s="60"/>
      <c r="AP234" s="60"/>
      <c r="AQ234" s="95" t="s">
        <v>765</v>
      </c>
      <c r="AR234" s="5"/>
    </row>
    <row r="235" spans="1:44" s="4" customFormat="1" ht="72" customHeight="1" x14ac:dyDescent="0.3">
      <c r="A235" s="14">
        <v>232</v>
      </c>
      <c r="B235" s="13" t="s">
        <v>44</v>
      </c>
      <c r="C235" s="12" t="s">
        <v>366</v>
      </c>
      <c r="D235" s="11" t="s">
        <v>643</v>
      </c>
      <c r="E235" s="10" t="s">
        <v>678</v>
      </c>
      <c r="F235" s="10" t="s">
        <v>720</v>
      </c>
      <c r="G235" s="10" t="s">
        <v>54</v>
      </c>
      <c r="H235" s="10" t="s">
        <v>54</v>
      </c>
      <c r="I235" s="10" t="s">
        <v>54</v>
      </c>
      <c r="J235" s="10" t="s">
        <v>54</v>
      </c>
      <c r="K235" s="10" t="s">
        <v>52</v>
      </c>
      <c r="L235" s="10" t="s">
        <v>54</v>
      </c>
      <c r="M235" s="10" t="s">
        <v>54</v>
      </c>
      <c r="N235" s="10" t="s">
        <v>54</v>
      </c>
      <c r="O235" s="6">
        <v>3204000</v>
      </c>
      <c r="P235" s="10" t="s">
        <v>54</v>
      </c>
      <c r="Q235" s="10" t="s">
        <v>54</v>
      </c>
      <c r="R235" s="10" t="s">
        <v>54</v>
      </c>
      <c r="S235" s="6" t="s">
        <v>644</v>
      </c>
      <c r="T235" s="6" t="s">
        <v>751</v>
      </c>
      <c r="U235" s="6"/>
      <c r="V235" s="6"/>
      <c r="W235" s="6"/>
      <c r="X235" s="6"/>
      <c r="Y235" s="6"/>
      <c r="Z235" s="6"/>
      <c r="AA235" s="6"/>
      <c r="AB235" s="6"/>
      <c r="AC235" s="6"/>
      <c r="AD235" s="6"/>
      <c r="AE235" s="6"/>
      <c r="AF235" s="6"/>
      <c r="AG235" s="6"/>
      <c r="AH235" s="6"/>
      <c r="AJ235" s="6"/>
      <c r="AK235" s="6"/>
      <c r="AL235" s="6"/>
      <c r="AM235" s="61"/>
      <c r="AN235" s="61"/>
      <c r="AO235" s="60"/>
      <c r="AP235" s="60"/>
      <c r="AQ235" s="95" t="s">
        <v>765</v>
      </c>
      <c r="AR235" s="5"/>
    </row>
    <row r="236" spans="1:44" s="4" customFormat="1" ht="72" customHeight="1" x14ac:dyDescent="0.3">
      <c r="A236" s="14">
        <v>233</v>
      </c>
      <c r="B236" s="13" t="s">
        <v>44</v>
      </c>
      <c r="C236" s="12" t="s">
        <v>366</v>
      </c>
      <c r="D236" s="11" t="s">
        <v>643</v>
      </c>
      <c r="E236" s="10" t="s">
        <v>679</v>
      </c>
      <c r="F236" s="10" t="s">
        <v>721</v>
      </c>
      <c r="G236" s="10" t="s">
        <v>54</v>
      </c>
      <c r="H236" s="10" t="s">
        <v>54</v>
      </c>
      <c r="I236" s="10" t="s">
        <v>54</v>
      </c>
      <c r="J236" s="10" t="s">
        <v>54</v>
      </c>
      <c r="K236" s="10" t="s">
        <v>52</v>
      </c>
      <c r="L236" s="10" t="s">
        <v>54</v>
      </c>
      <c r="M236" s="10" t="s">
        <v>54</v>
      </c>
      <c r="N236" s="10" t="s">
        <v>54</v>
      </c>
      <c r="O236" s="6">
        <v>1362500</v>
      </c>
      <c r="P236" s="10" t="s">
        <v>54</v>
      </c>
      <c r="Q236" s="10" t="s">
        <v>54</v>
      </c>
      <c r="R236" s="10" t="s">
        <v>54</v>
      </c>
      <c r="S236" s="6" t="s">
        <v>644</v>
      </c>
      <c r="T236" s="6" t="s">
        <v>751</v>
      </c>
      <c r="U236" s="6"/>
      <c r="V236" s="6"/>
      <c r="W236" s="6"/>
      <c r="X236" s="6"/>
      <c r="Y236" s="6"/>
      <c r="Z236" s="6"/>
      <c r="AA236" s="6"/>
      <c r="AB236" s="6"/>
      <c r="AC236" s="6"/>
      <c r="AD236" s="6"/>
      <c r="AE236" s="6"/>
      <c r="AF236" s="6"/>
      <c r="AG236" s="6"/>
      <c r="AH236" s="6"/>
      <c r="AJ236" s="6"/>
      <c r="AK236" s="6"/>
      <c r="AL236" s="6"/>
      <c r="AM236" s="61"/>
      <c r="AN236" s="61"/>
      <c r="AO236" s="60"/>
      <c r="AP236" s="60"/>
      <c r="AQ236" s="95" t="s">
        <v>765</v>
      </c>
      <c r="AR236" s="5"/>
    </row>
    <row r="237" spans="1:44" s="4" customFormat="1" ht="72" customHeight="1" x14ac:dyDescent="0.3">
      <c r="A237" s="14">
        <v>234</v>
      </c>
      <c r="B237" s="13" t="s">
        <v>44</v>
      </c>
      <c r="C237" s="12" t="s">
        <v>366</v>
      </c>
      <c r="D237" s="11" t="s">
        <v>643</v>
      </c>
      <c r="E237" s="10" t="s">
        <v>680</v>
      </c>
      <c r="F237" s="10" t="s">
        <v>722</v>
      </c>
      <c r="G237" s="10" t="s">
        <v>54</v>
      </c>
      <c r="H237" s="10" t="s">
        <v>54</v>
      </c>
      <c r="I237" s="10" t="s">
        <v>54</v>
      </c>
      <c r="J237" s="10" t="s">
        <v>54</v>
      </c>
      <c r="K237" s="10" t="s">
        <v>52</v>
      </c>
      <c r="L237" s="10" t="s">
        <v>54</v>
      </c>
      <c r="M237" s="10" t="s">
        <v>54</v>
      </c>
      <c r="N237" s="10" t="s">
        <v>54</v>
      </c>
      <c r="O237" s="6">
        <v>795800</v>
      </c>
      <c r="P237" s="10" t="s">
        <v>54</v>
      </c>
      <c r="Q237" s="10" t="s">
        <v>54</v>
      </c>
      <c r="R237" s="10" t="s">
        <v>54</v>
      </c>
      <c r="S237" s="6" t="s">
        <v>644</v>
      </c>
      <c r="T237" s="6" t="s">
        <v>751</v>
      </c>
      <c r="U237" s="6"/>
      <c r="V237" s="6"/>
      <c r="W237" s="6"/>
      <c r="X237" s="6"/>
      <c r="Y237" s="6"/>
      <c r="Z237" s="6"/>
      <c r="AA237" s="6"/>
      <c r="AB237" s="6"/>
      <c r="AC237" s="6"/>
      <c r="AD237" s="6"/>
      <c r="AE237" s="6"/>
      <c r="AF237" s="6"/>
      <c r="AG237" s="6"/>
      <c r="AH237" s="6"/>
      <c r="AJ237" s="6"/>
      <c r="AK237" s="6"/>
      <c r="AL237" s="6"/>
      <c r="AM237" s="61"/>
      <c r="AN237" s="61"/>
      <c r="AO237" s="60"/>
      <c r="AP237" s="60"/>
      <c r="AQ237" s="95" t="s">
        <v>765</v>
      </c>
      <c r="AR237" s="5"/>
    </row>
    <row r="238" spans="1:44" s="4" customFormat="1" ht="72" customHeight="1" x14ac:dyDescent="0.3">
      <c r="A238" s="14">
        <v>235</v>
      </c>
      <c r="B238" s="13" t="s">
        <v>44</v>
      </c>
      <c r="C238" s="12" t="s">
        <v>366</v>
      </c>
      <c r="D238" s="11" t="s">
        <v>643</v>
      </c>
      <c r="E238" s="10" t="s">
        <v>681</v>
      </c>
      <c r="F238" s="10" t="s">
        <v>723</v>
      </c>
      <c r="G238" s="10" t="s">
        <v>54</v>
      </c>
      <c r="H238" s="10" t="s">
        <v>54</v>
      </c>
      <c r="I238" s="10" t="s">
        <v>54</v>
      </c>
      <c r="J238" s="10" t="s">
        <v>54</v>
      </c>
      <c r="K238" s="10" t="s">
        <v>52</v>
      </c>
      <c r="L238" s="10" t="s">
        <v>54</v>
      </c>
      <c r="M238" s="10" t="s">
        <v>54</v>
      </c>
      <c r="N238" s="10" t="s">
        <v>54</v>
      </c>
      <c r="O238" s="6">
        <v>1653650</v>
      </c>
      <c r="P238" s="10" t="s">
        <v>54</v>
      </c>
      <c r="Q238" s="10" t="s">
        <v>54</v>
      </c>
      <c r="R238" s="10" t="s">
        <v>54</v>
      </c>
      <c r="S238" s="6" t="s">
        <v>644</v>
      </c>
      <c r="T238" s="6" t="s">
        <v>751</v>
      </c>
      <c r="U238" s="6"/>
      <c r="V238" s="6"/>
      <c r="W238" s="6"/>
      <c r="X238" s="6"/>
      <c r="Y238" s="6"/>
      <c r="Z238" s="6"/>
      <c r="AA238" s="6"/>
      <c r="AB238" s="6"/>
      <c r="AC238" s="6"/>
      <c r="AD238" s="6"/>
      <c r="AE238" s="6"/>
      <c r="AF238" s="6"/>
      <c r="AG238" s="6"/>
      <c r="AH238" s="6"/>
      <c r="AJ238" s="6"/>
      <c r="AK238" s="6"/>
      <c r="AL238" s="6"/>
      <c r="AM238" s="61"/>
      <c r="AN238" s="61"/>
      <c r="AO238" s="60"/>
      <c r="AP238" s="60"/>
      <c r="AQ238" s="95" t="s">
        <v>765</v>
      </c>
      <c r="AR238" s="5"/>
    </row>
    <row r="239" spans="1:44" s="4" customFormat="1" ht="72" customHeight="1" x14ac:dyDescent="0.3">
      <c r="A239" s="14">
        <v>236</v>
      </c>
      <c r="B239" s="13" t="s">
        <v>44</v>
      </c>
      <c r="C239" s="12" t="s">
        <v>366</v>
      </c>
      <c r="D239" s="11" t="s">
        <v>643</v>
      </c>
      <c r="E239" s="10" t="s">
        <v>682</v>
      </c>
      <c r="F239" s="10" t="s">
        <v>724</v>
      </c>
      <c r="G239" s="10" t="s">
        <v>54</v>
      </c>
      <c r="H239" s="10" t="s">
        <v>54</v>
      </c>
      <c r="I239" s="10" t="s">
        <v>54</v>
      </c>
      <c r="J239" s="10" t="s">
        <v>54</v>
      </c>
      <c r="K239" s="10" t="s">
        <v>52</v>
      </c>
      <c r="L239" s="10" t="s">
        <v>54</v>
      </c>
      <c r="M239" s="10" t="s">
        <v>54</v>
      </c>
      <c r="N239" s="10" t="s">
        <v>54</v>
      </c>
      <c r="O239" s="6">
        <v>80000</v>
      </c>
      <c r="P239" s="10" t="s">
        <v>54</v>
      </c>
      <c r="Q239" s="10" t="s">
        <v>54</v>
      </c>
      <c r="R239" s="10" t="s">
        <v>54</v>
      </c>
      <c r="S239" s="6" t="s">
        <v>644</v>
      </c>
      <c r="T239" s="6" t="s">
        <v>751</v>
      </c>
      <c r="U239" s="6"/>
      <c r="V239" s="6"/>
      <c r="W239" s="6"/>
      <c r="X239" s="6"/>
      <c r="Y239" s="6"/>
      <c r="Z239" s="6"/>
      <c r="AA239" s="6"/>
      <c r="AB239" s="6"/>
      <c r="AC239" s="6"/>
      <c r="AD239" s="6"/>
      <c r="AE239" s="6"/>
      <c r="AF239" s="6"/>
      <c r="AG239" s="6"/>
      <c r="AH239" s="6"/>
      <c r="AJ239" s="6"/>
      <c r="AK239" s="6"/>
      <c r="AL239" s="6"/>
      <c r="AM239" s="61"/>
      <c r="AN239" s="61"/>
      <c r="AO239" s="60"/>
      <c r="AP239" s="60"/>
      <c r="AQ239" s="95" t="s">
        <v>765</v>
      </c>
      <c r="AR239" s="5"/>
    </row>
    <row r="240" spans="1:44" s="4" customFormat="1" ht="72" customHeight="1" x14ac:dyDescent="0.3">
      <c r="A240" s="14">
        <v>237</v>
      </c>
      <c r="B240" s="13" t="s">
        <v>44</v>
      </c>
      <c r="C240" s="12" t="s">
        <v>366</v>
      </c>
      <c r="D240" s="11" t="s">
        <v>643</v>
      </c>
      <c r="E240" s="10" t="s">
        <v>661</v>
      </c>
      <c r="F240" s="10" t="s">
        <v>725</v>
      </c>
      <c r="G240" s="10" t="s">
        <v>54</v>
      </c>
      <c r="H240" s="10" t="s">
        <v>54</v>
      </c>
      <c r="I240" s="10" t="s">
        <v>54</v>
      </c>
      <c r="J240" s="10" t="s">
        <v>54</v>
      </c>
      <c r="K240" s="10" t="s">
        <v>52</v>
      </c>
      <c r="L240" s="10" t="s">
        <v>54</v>
      </c>
      <c r="M240" s="10" t="s">
        <v>54</v>
      </c>
      <c r="N240" s="10" t="s">
        <v>54</v>
      </c>
      <c r="O240" s="6">
        <v>2500000</v>
      </c>
      <c r="P240" s="10" t="s">
        <v>54</v>
      </c>
      <c r="Q240" s="10" t="s">
        <v>54</v>
      </c>
      <c r="R240" s="10" t="s">
        <v>54</v>
      </c>
      <c r="S240" s="6" t="s">
        <v>644</v>
      </c>
      <c r="T240" s="6" t="s">
        <v>751</v>
      </c>
      <c r="U240" s="6"/>
      <c r="V240" s="6"/>
      <c r="W240" s="6"/>
      <c r="X240" s="6"/>
      <c r="Y240" s="6"/>
      <c r="Z240" s="6"/>
      <c r="AA240" s="6"/>
      <c r="AB240" s="6"/>
      <c r="AC240" s="6"/>
      <c r="AD240" s="6"/>
      <c r="AE240" s="6"/>
      <c r="AF240" s="6"/>
      <c r="AG240" s="6"/>
      <c r="AH240" s="6"/>
      <c r="AJ240" s="6"/>
      <c r="AK240" s="6"/>
      <c r="AL240" s="6"/>
      <c r="AM240" s="61"/>
      <c r="AN240" s="61"/>
      <c r="AO240" s="60"/>
      <c r="AP240" s="60"/>
      <c r="AQ240" s="95" t="s">
        <v>765</v>
      </c>
      <c r="AR240" s="5"/>
    </row>
    <row r="241" spans="1:44" s="4" customFormat="1" ht="72" customHeight="1" x14ac:dyDescent="0.3">
      <c r="A241" s="14">
        <v>238</v>
      </c>
      <c r="B241" s="13" t="s">
        <v>44</v>
      </c>
      <c r="C241" s="12" t="s">
        <v>366</v>
      </c>
      <c r="D241" s="11" t="s">
        <v>643</v>
      </c>
      <c r="E241" s="10" t="s">
        <v>683</v>
      </c>
      <c r="F241" s="10" t="s">
        <v>726</v>
      </c>
      <c r="G241" s="10" t="s">
        <v>54</v>
      </c>
      <c r="H241" s="10" t="s">
        <v>54</v>
      </c>
      <c r="I241" s="10" t="s">
        <v>54</v>
      </c>
      <c r="J241" s="10" t="s">
        <v>54</v>
      </c>
      <c r="K241" s="10" t="s">
        <v>52</v>
      </c>
      <c r="L241" s="10" t="s">
        <v>54</v>
      </c>
      <c r="M241" s="10" t="s">
        <v>54</v>
      </c>
      <c r="N241" s="10" t="s">
        <v>54</v>
      </c>
      <c r="O241" s="6">
        <v>3484200</v>
      </c>
      <c r="P241" s="10" t="s">
        <v>54</v>
      </c>
      <c r="Q241" s="10" t="s">
        <v>54</v>
      </c>
      <c r="R241" s="10" t="s">
        <v>54</v>
      </c>
      <c r="S241" s="6" t="s">
        <v>644</v>
      </c>
      <c r="T241" s="6" t="s">
        <v>751</v>
      </c>
      <c r="U241" s="6"/>
      <c r="V241" s="6"/>
      <c r="W241" s="6"/>
      <c r="X241" s="6"/>
      <c r="Y241" s="6"/>
      <c r="Z241" s="6"/>
      <c r="AA241" s="6"/>
      <c r="AB241" s="6"/>
      <c r="AC241" s="6"/>
      <c r="AD241" s="6"/>
      <c r="AE241" s="6"/>
      <c r="AF241" s="6"/>
      <c r="AG241" s="6"/>
      <c r="AH241" s="6"/>
      <c r="AJ241" s="6"/>
      <c r="AK241" s="6"/>
      <c r="AL241" s="6"/>
      <c r="AM241" s="61"/>
      <c r="AN241" s="61"/>
      <c r="AO241" s="60"/>
      <c r="AP241" s="60"/>
      <c r="AQ241" s="95" t="s">
        <v>765</v>
      </c>
      <c r="AR241" s="77"/>
    </row>
    <row r="242" spans="1:44" s="4" customFormat="1" ht="72" customHeight="1" x14ac:dyDescent="0.3">
      <c r="A242" s="14">
        <v>239</v>
      </c>
      <c r="B242" s="13" t="s">
        <v>44</v>
      </c>
      <c r="C242" s="12" t="s">
        <v>366</v>
      </c>
      <c r="D242" s="11" t="s">
        <v>643</v>
      </c>
      <c r="E242" s="10" t="s">
        <v>685</v>
      </c>
      <c r="F242" s="10" t="s">
        <v>727</v>
      </c>
      <c r="G242" s="10" t="s">
        <v>54</v>
      </c>
      <c r="H242" s="10" t="s">
        <v>54</v>
      </c>
      <c r="I242" s="10" t="s">
        <v>54</v>
      </c>
      <c r="J242" s="10" t="s">
        <v>54</v>
      </c>
      <c r="K242" s="10" t="s">
        <v>52</v>
      </c>
      <c r="L242" s="10" t="s">
        <v>54</v>
      </c>
      <c r="M242" s="10" t="s">
        <v>54</v>
      </c>
      <c r="N242" s="10" t="s">
        <v>54</v>
      </c>
      <c r="O242" s="6">
        <v>1000000</v>
      </c>
      <c r="P242" s="10" t="s">
        <v>54</v>
      </c>
      <c r="Q242" s="10" t="s">
        <v>54</v>
      </c>
      <c r="R242" s="10" t="s">
        <v>54</v>
      </c>
      <c r="S242" s="6" t="s">
        <v>644</v>
      </c>
      <c r="T242" s="6" t="s">
        <v>751</v>
      </c>
      <c r="U242" s="6"/>
      <c r="V242" s="6"/>
      <c r="W242" s="6"/>
      <c r="X242" s="6"/>
      <c r="Y242" s="6"/>
      <c r="Z242" s="6"/>
      <c r="AA242" s="6"/>
      <c r="AB242" s="6"/>
      <c r="AC242" s="6"/>
      <c r="AD242" s="6"/>
      <c r="AE242" s="6"/>
      <c r="AF242" s="6"/>
      <c r="AG242" s="6"/>
      <c r="AH242" s="6"/>
      <c r="AJ242" s="6"/>
      <c r="AK242" s="6"/>
      <c r="AL242" s="6"/>
      <c r="AM242" s="61"/>
      <c r="AN242" s="61"/>
      <c r="AO242" s="60"/>
      <c r="AP242" s="60"/>
      <c r="AQ242" s="95" t="s">
        <v>765</v>
      </c>
      <c r="AR242" s="77"/>
    </row>
    <row r="243" spans="1:44" s="4" customFormat="1" ht="72" customHeight="1" x14ac:dyDescent="0.3">
      <c r="A243" s="14">
        <v>240</v>
      </c>
      <c r="B243" s="13" t="s">
        <v>44</v>
      </c>
      <c r="C243" s="12" t="s">
        <v>366</v>
      </c>
      <c r="D243" s="11" t="s">
        <v>643</v>
      </c>
      <c r="E243" s="10" t="s">
        <v>684</v>
      </c>
      <c r="F243" s="10" t="s">
        <v>728</v>
      </c>
      <c r="G243" s="10" t="s">
        <v>54</v>
      </c>
      <c r="H243" s="10" t="s">
        <v>54</v>
      </c>
      <c r="I243" s="10" t="s">
        <v>54</v>
      </c>
      <c r="J243" s="10" t="s">
        <v>54</v>
      </c>
      <c r="K243" s="10" t="s">
        <v>52</v>
      </c>
      <c r="L243" s="10" t="s">
        <v>54</v>
      </c>
      <c r="M243" s="10" t="s">
        <v>54</v>
      </c>
      <c r="N243" s="10" t="s">
        <v>54</v>
      </c>
      <c r="O243" s="6">
        <v>1000000</v>
      </c>
      <c r="P243" s="10" t="s">
        <v>54</v>
      </c>
      <c r="Q243" s="10" t="s">
        <v>54</v>
      </c>
      <c r="R243" s="10" t="s">
        <v>54</v>
      </c>
      <c r="S243" s="6" t="s">
        <v>644</v>
      </c>
      <c r="T243" s="6" t="s">
        <v>751</v>
      </c>
      <c r="U243" s="6"/>
      <c r="V243" s="6"/>
      <c r="W243" s="6"/>
      <c r="X243" s="6"/>
      <c r="Y243" s="6"/>
      <c r="Z243" s="6"/>
      <c r="AA243" s="6"/>
      <c r="AB243" s="6"/>
      <c r="AC243" s="6"/>
      <c r="AD243" s="6"/>
      <c r="AE243" s="6"/>
      <c r="AF243" s="6"/>
      <c r="AG243" s="6"/>
      <c r="AH243" s="6"/>
      <c r="AJ243" s="6"/>
      <c r="AK243" s="6"/>
      <c r="AL243" s="6"/>
      <c r="AM243" s="61"/>
      <c r="AN243" s="61"/>
      <c r="AO243" s="60"/>
      <c r="AP243" s="60"/>
      <c r="AQ243" s="95" t="s">
        <v>765</v>
      </c>
      <c r="AR243" s="77"/>
    </row>
    <row r="244" spans="1:44" s="4" customFormat="1" ht="72" customHeight="1" x14ac:dyDescent="0.3">
      <c r="A244" s="14">
        <v>241</v>
      </c>
      <c r="B244" s="13" t="s">
        <v>44</v>
      </c>
      <c r="C244" s="12" t="s">
        <v>366</v>
      </c>
      <c r="D244" s="11" t="s">
        <v>643</v>
      </c>
      <c r="E244" s="10" t="s">
        <v>686</v>
      </c>
      <c r="F244" s="10" t="s">
        <v>729</v>
      </c>
      <c r="G244" s="10" t="s">
        <v>54</v>
      </c>
      <c r="H244" s="10" t="s">
        <v>54</v>
      </c>
      <c r="I244" s="10" t="s">
        <v>54</v>
      </c>
      <c r="J244" s="10" t="s">
        <v>54</v>
      </c>
      <c r="K244" s="10" t="s">
        <v>52</v>
      </c>
      <c r="L244" s="10" t="s">
        <v>54</v>
      </c>
      <c r="M244" s="10" t="s">
        <v>54</v>
      </c>
      <c r="N244" s="10" t="s">
        <v>54</v>
      </c>
      <c r="O244" s="6">
        <v>1000000</v>
      </c>
      <c r="P244" s="10" t="s">
        <v>54</v>
      </c>
      <c r="Q244" s="10" t="s">
        <v>54</v>
      </c>
      <c r="R244" s="10" t="s">
        <v>54</v>
      </c>
      <c r="S244" s="6" t="s">
        <v>644</v>
      </c>
      <c r="T244" s="6" t="s">
        <v>751</v>
      </c>
      <c r="U244" s="6"/>
      <c r="V244" s="6"/>
      <c r="W244" s="6"/>
      <c r="X244" s="6"/>
      <c r="Y244" s="6"/>
      <c r="Z244" s="6"/>
      <c r="AA244" s="6"/>
      <c r="AB244" s="6"/>
      <c r="AC244" s="6"/>
      <c r="AD244" s="6"/>
      <c r="AE244" s="6"/>
      <c r="AF244" s="6"/>
      <c r="AG244" s="6"/>
      <c r="AH244" s="6"/>
      <c r="AJ244" s="6"/>
      <c r="AK244" s="6"/>
      <c r="AL244" s="6"/>
      <c r="AM244" s="61"/>
      <c r="AN244" s="61"/>
      <c r="AO244" s="60"/>
      <c r="AP244" s="60"/>
      <c r="AQ244" s="95" t="s">
        <v>765</v>
      </c>
      <c r="AR244" s="77"/>
    </row>
  </sheetData>
  <autoFilter ref="A2:AR244" xr:uid="{9E07F148-10BE-453A-879B-A8DF772A29A3}"/>
  <mergeCells count="21">
    <mergeCell ref="M20:N20"/>
    <mergeCell ref="M172:N172"/>
    <mergeCell ref="M167:N167"/>
    <mergeCell ref="M168:N168"/>
    <mergeCell ref="M169:N169"/>
    <mergeCell ref="M39:N39"/>
    <mergeCell ref="M1:N1"/>
    <mergeCell ref="U1:AF1"/>
    <mergeCell ref="M4:N4"/>
    <mergeCell ref="M5:N5"/>
    <mergeCell ref="M16:N16"/>
    <mergeCell ref="M6:N6"/>
    <mergeCell ref="M7:N7"/>
    <mergeCell ref="M8:N8"/>
    <mergeCell ref="M9:N9"/>
    <mergeCell ref="M10:N10"/>
    <mergeCell ref="M11:N11"/>
    <mergeCell ref="M12:N12"/>
    <mergeCell ref="M14:N14"/>
    <mergeCell ref="M15:N15"/>
    <mergeCell ref="M13:N13"/>
  </mergeCells>
  <phoneticPr fontId="22" type="noConversion"/>
  <conditionalFormatting sqref="T1:T1048576">
    <cfRule type="containsText" dxfId="3" priority="2" operator="containsText" text="Desirable">
      <formula>NOT(ISERROR(SEARCH("Desirable",T1)))</formula>
    </cfRule>
    <cfRule type="containsText" dxfId="2" priority="3" operator="containsText" text="Critical - Delivery">
      <formula>NOT(ISERROR(SEARCH("Critical - Delivery",T1)))</formula>
    </cfRule>
    <cfRule type="containsText" dxfId="1" priority="4" operator="containsText" text="Essential">
      <formula>NOT(ISERROR(SEARCH("Essential",T1)))</formula>
    </cfRule>
    <cfRule type="colorScale" priority="5">
      <colorScale>
        <cfvo type="min"/>
        <cfvo type="percentile" val="50"/>
        <cfvo type="max"/>
        <color rgb="FFF8696B"/>
        <color rgb="FFFFEB84"/>
        <color rgb="FF63BE7B"/>
      </colorScale>
    </cfRule>
    <cfRule type="containsText" dxfId="0" priority="1" operator="containsText" text="Critical - Local Plan">
      <formula>NOT(ISERROR(SEARCH("Critical - Local Plan",T1)))</formula>
    </cfRule>
  </conditionalFormatting>
  <pageMargins left="0.7" right="0.7" top="0.75" bottom="0.75" header="0.3" footer="0.3"/>
  <pageSetup paperSize="9" scale="16" orientation="portrait" r:id="rId1"/>
  <colBreaks count="1" manualBreakCount="1">
    <brk id="30" min="1" max="292"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9cf4546-6253-46e9-8881-276f9ab6d375" xsi:nil="true"/>
    <lcf76f155ced4ddcb4097134ff3c332f xmlns="2fbb4b92-8a5c-441c-a7fb-046cb4d4596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030BC3BE875884B9C212C6D10B4CF6C" ma:contentTypeVersion="14" ma:contentTypeDescription="Create a new document." ma:contentTypeScope="" ma:versionID="393b74fa506d88092f440f6686d597c9">
  <xsd:schema xmlns:xsd="http://www.w3.org/2001/XMLSchema" xmlns:xs="http://www.w3.org/2001/XMLSchema" xmlns:p="http://schemas.microsoft.com/office/2006/metadata/properties" xmlns:ns2="2fbb4b92-8a5c-441c-a7fb-046cb4d45965" xmlns:ns3="79cf4546-6253-46e9-8881-276f9ab6d375" targetNamespace="http://schemas.microsoft.com/office/2006/metadata/properties" ma:root="true" ma:fieldsID="ddf0d1f2f430ea3547e34039a1976f4a" ns2:_="" ns3:_="">
    <xsd:import namespace="2fbb4b92-8a5c-441c-a7fb-046cb4d45965"/>
    <xsd:import namespace="79cf4546-6253-46e9-8881-276f9ab6d37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b4b92-8a5c-441c-a7fb-046cb4d459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f907feb-2135-424b-9e5e-2a3ef7dbb37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9cf4546-6253-46e9-8881-276f9ab6d37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440f62f-194e-434f-8b6a-fa561e0f32b4}" ma:internalName="TaxCatchAll" ma:showField="CatchAllData" ma:web="79cf4546-6253-46e9-8881-276f9ab6d3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TemplafyTemplateConfiguration><![CDATA[{"transformationConfigurations":[{"colorTheme":"{{DataSources.ColorThemes[\"Arup\"].ColorTheme}}","disableUpdates":false,"type":"colorTheme"}],"templateName":"Arup Blank","templateDescription":"","enableDocumentContentUpdater":false,"version":"2.0"}]]></TemplafyTemplateConfiguration>
</file>

<file path=customXml/item5.xml><?xml version="1.0" encoding="utf-8"?>
<TemplafyFormConfiguration><![CDATA[{"formFields":[],"formDataEntries":[]}]]></TemplafyFormConfiguration>
</file>

<file path=customXml/itemProps1.xml><?xml version="1.0" encoding="utf-8"?>
<ds:datastoreItem xmlns:ds="http://schemas.openxmlformats.org/officeDocument/2006/customXml" ds:itemID="{55944342-5B3A-4FC2-B200-68EB89EBC711}">
  <ds:schemaRefs>
    <ds:schemaRef ds:uri="http://schemas.microsoft.com/office/infopath/2007/PartnerControls"/>
    <ds:schemaRef ds:uri="http://www.w3.org/XML/1998/namespace"/>
    <ds:schemaRef ds:uri="http://purl.org/dc/dcmitype/"/>
    <ds:schemaRef ds:uri="http://purl.org/dc/terms/"/>
    <ds:schemaRef ds:uri="http://schemas.openxmlformats.org/package/2006/metadata/core-properties"/>
    <ds:schemaRef ds:uri="2fbb4b92-8a5c-441c-a7fb-046cb4d45965"/>
    <ds:schemaRef ds:uri="79cf4546-6253-46e9-8881-276f9ab6d375"/>
    <ds:schemaRef ds:uri="http://schemas.microsoft.com/office/2006/documentManagement/typ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3062E14A-F261-4116-926D-443E5C595C0D}">
  <ds:schemaRefs>
    <ds:schemaRef ds:uri="http://schemas.microsoft.com/sharepoint/v3/contenttype/forms"/>
  </ds:schemaRefs>
</ds:datastoreItem>
</file>

<file path=customXml/itemProps3.xml><?xml version="1.0" encoding="utf-8"?>
<ds:datastoreItem xmlns:ds="http://schemas.openxmlformats.org/officeDocument/2006/customXml" ds:itemID="{DD1D3C06-33EE-4473-9ADF-7E9D0D731E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bb4b92-8a5c-441c-a7fb-046cb4d45965"/>
    <ds:schemaRef ds:uri="79cf4546-6253-46e9-8881-276f9ab6d3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59C169C-5B71-4139-B067-6BD7D31FA149}">
  <ds:schemaRefs/>
</ds:datastoreItem>
</file>

<file path=customXml/itemProps5.xml><?xml version="1.0" encoding="utf-8"?>
<ds:datastoreItem xmlns:ds="http://schemas.openxmlformats.org/officeDocument/2006/customXml" ds:itemID="{62CB8C1F-D40D-4C86-BB4B-0CF96D922D6C}">
  <ds:schemaRefs/>
</ds:datastoreItem>
</file>

<file path=docMetadata/LabelInfo.xml><?xml version="1.0" encoding="utf-8"?>
<clbl:labelList xmlns:clbl="http://schemas.microsoft.com/office/2020/mipLabelMetadata">
  <clbl:label id="{82fa3fd3-029b-403d-91b4-1dc930cb0e60}" enabled="1" method="Privileged" siteId="{4ae48b41-0137-4599-8661-fc641fe77be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Master Public </vt:lpstr>
      <vt:lpstr>'Master Public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Lily Mahoney</dc:creator>
  <cp:keywords/>
  <dc:description/>
  <cp:lastModifiedBy>Lily Mahoney</cp:lastModifiedBy>
  <cp:revision/>
  <dcterms:created xsi:type="dcterms:W3CDTF">2024-07-04T10:44:35Z</dcterms:created>
  <dcterms:modified xsi:type="dcterms:W3CDTF">2024-07-30T11:12:52Z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2022-03-01T21:00:43Z</vt:lpwstr>
  </property>
  <property fmtid="{D5CDD505-2E9C-101B-9397-08002B2CF9AE}" pid="4" name="MSIP_Label_82fa3fd3-029b-403d-91b4-1dc930cb0e60_Method">
    <vt:lpwstr>Privileged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fe0e749a-613b-4eba-a7c1-9cad1fe1868c</vt:lpwstr>
  </property>
  <property fmtid="{D5CDD505-2E9C-101B-9397-08002B2CF9AE}" pid="8" name="MSIP_Label_82fa3fd3-029b-403d-91b4-1dc930cb0e60_ContentBits">
    <vt:lpwstr>0</vt:lpwstr>
  </property>
  <property fmtid="{D5CDD505-2E9C-101B-9397-08002B2CF9AE}" pid="9" name="TemplafyTenantId">
    <vt:lpwstr>arup</vt:lpwstr>
  </property>
  <property fmtid="{D5CDD505-2E9C-101B-9397-08002B2CF9AE}" pid="10" name="TemplafyTemplateId">
    <vt:lpwstr>638203440029340818</vt:lpwstr>
  </property>
  <property fmtid="{D5CDD505-2E9C-101B-9397-08002B2CF9AE}" pid="11" name="TemplafyUserProfileId">
    <vt:lpwstr>637883925558166243</vt:lpwstr>
  </property>
  <property fmtid="{D5CDD505-2E9C-101B-9397-08002B2CF9AE}" pid="12" name="TemplafyLanguageCode">
    <vt:lpwstr>en-GB</vt:lpwstr>
  </property>
  <property fmtid="{D5CDD505-2E9C-101B-9397-08002B2CF9AE}" pid="13" name="TemplafyFromBlank">
    <vt:bool>true</vt:bool>
  </property>
  <property fmtid="{D5CDD505-2E9C-101B-9397-08002B2CF9AE}" pid="14" name="ContentTypeId">
    <vt:lpwstr>0x010100C030BC3BE875884B9C212C6D10B4CF6C</vt:lpwstr>
  </property>
  <property fmtid="{D5CDD505-2E9C-101B-9397-08002B2CF9AE}" pid="15" name="MediaServiceImageTags">
    <vt:lpwstr/>
  </property>
</Properties>
</file>