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icholas.baxter\Downloads\"/>
    </mc:Choice>
  </mc:AlternateContent>
  <xr:revisionPtr revIDLastSave="0" documentId="13_ncr:1_{44EB2891-FE24-4C85-91DE-652E956D43FC}" xr6:coauthVersionLast="47" xr6:coauthVersionMax="47" xr10:uidLastSave="{00000000-0000-0000-0000-000000000000}"/>
  <bookViews>
    <workbookView xWindow="-28920" yWindow="-120" windowWidth="29040" windowHeight="15840" tabRatio="688" xr2:uid="{00000000-000D-0000-FFFF-FFFF00000000}"/>
  </bookViews>
  <sheets>
    <sheet name="Key" sheetId="13" r:id="rId1"/>
    <sheet name="Data Validation" sheetId="15" state="hidden" r:id="rId2"/>
    <sheet name="Customer, Business &amp; Corporate" sheetId="14" r:id="rId3"/>
    <sheet name="Strat, Policy &amp; Transformation" sheetId="10" r:id="rId4"/>
    <sheet name="Community &amp; Place Delivery" sheetId="12" r:id="rId5"/>
  </sheets>
  <definedNames>
    <definedName name="_xlnm._FilterDatabase" localSheetId="4" hidden="1">'Community &amp; Place Delivery'!$A$1:$Q$71</definedName>
    <definedName name="_xlnm._FilterDatabase" localSheetId="2" hidden="1">'Customer, Business &amp; Corporate'!$A$1:$Q$52</definedName>
    <definedName name="_xlnm._FilterDatabase" localSheetId="3" hidden="1">'Strat, Policy &amp; Transformation'!$A$1:$Q$37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4" l="1"/>
  <c r="I33" i="14"/>
  <c r="I5" i="14"/>
</calcChain>
</file>

<file path=xl/sharedStrings.xml><?xml version="1.0" encoding="utf-8"?>
<sst xmlns="http://schemas.openxmlformats.org/spreadsheetml/2006/main" count="2002" uniqueCount="590">
  <si>
    <t>SADC Contracts Register</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</si>
  <si>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B050"/>
        <rFont val="Calibri"/>
        <family val="2"/>
      </rPr>
      <t>Community &amp; Place Delivery</t>
    </r>
  </si>
  <si>
    <r>
      <rPr>
        <sz val="14"/>
        <color rgb="FF000000"/>
        <rFont val="Calibri"/>
        <family val="2"/>
      </rPr>
      <t>and</t>
    </r>
    <r>
      <rPr>
        <b/>
        <sz val="14"/>
        <color rgb="FF00B050"/>
        <rFont val="Calibri"/>
        <family val="2"/>
      </rPr>
      <t xml:space="preserve"> </t>
    </r>
    <r>
      <rPr>
        <b/>
        <sz val="14"/>
        <color rgb="FF0070C0"/>
        <rFont val="Calibri"/>
        <family val="2"/>
      </rPr>
      <t>Strategy, Policy &amp; Transformation</t>
    </r>
  </si>
  <si>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directorate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</si>
  <si>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</si>
  <si>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</si>
  <si>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</si>
  <si>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</si>
  <si>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</si>
  <si>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family val="2"/>
      </rPr>
      <t xml:space="preserve">If the date in the current expiry date (column O) is highlighted in </t>
    </r>
    <r>
      <rPr>
        <b/>
        <sz val="11"/>
        <color rgb="FFFFC000"/>
        <rFont val="Calibri"/>
        <family val="2"/>
      </rPr>
      <t>Amber</t>
    </r>
    <r>
      <rPr>
        <sz val="11"/>
        <color rgb="FF000000"/>
        <rFont val="Calibri"/>
        <family val="2"/>
      </rPr>
      <t xml:space="preserve">, then this will need to be reviewed by the SADC Contracts Manager in the near future. </t>
    </r>
  </si>
  <si>
    <r>
      <rPr>
        <sz val="11"/>
        <color rgb="FF000000"/>
        <rFont val="Calibri"/>
        <family val="2"/>
      </rPr>
      <t xml:space="preserve">If the contract is highlighted as critical (column D) or high value (column E) then the review period to expiry date will be </t>
    </r>
    <r>
      <rPr>
        <b/>
        <sz val="11"/>
        <color rgb="FF000000"/>
        <rFont val="Calibri"/>
        <family val="2"/>
      </rPr>
      <t>12 months plus</t>
    </r>
    <r>
      <rPr>
        <sz val="11"/>
        <color rgb="FF000000"/>
        <rFont val="Calibri"/>
        <family val="2"/>
      </rPr>
      <t>. Allowing the contract</t>
    </r>
  </si>
  <si>
    <t>owner enough time to re-procure, renew or terminate the goods or services of contract.</t>
  </si>
  <si>
    <r>
      <rPr>
        <sz val="11"/>
        <color rgb="FF000000"/>
        <rFont val="Calibri"/>
        <family val="2"/>
      </rPr>
      <t xml:space="preserve">If the date in the current expiry date (column O) is highlighted in </t>
    </r>
    <r>
      <rPr>
        <b/>
        <sz val="11"/>
        <color rgb="FFFF0000"/>
        <rFont val="Calibri"/>
        <family val="2"/>
      </rPr>
      <t>Red</t>
    </r>
    <r>
      <rPr>
        <sz val="11"/>
        <color rgb="FF000000"/>
        <rFont val="Calibri"/>
        <family val="2"/>
      </rPr>
      <t>, then the contract has expired. Contract owners must review and update their contracts prior to expiry.</t>
    </r>
  </si>
  <si>
    <r>
      <rPr>
        <sz val="11"/>
        <color rgb="FF000000"/>
        <rFont val="Calibri"/>
        <family val="2"/>
      </rPr>
      <t xml:space="preserve">Contract owners should be putting the contract expiry in your Outlook Calendars, and for low value (under £25K), low risk allow at least </t>
    </r>
    <r>
      <rPr>
        <b/>
        <sz val="11"/>
        <color rgb="FF000000"/>
        <rFont val="Calibri"/>
        <family val="2"/>
      </rPr>
      <t>3 months</t>
    </r>
    <r>
      <rPr>
        <sz val="11"/>
        <color rgb="FF000000"/>
        <rFont val="Calibri"/>
        <family val="2"/>
      </rPr>
      <t xml:space="preserve"> prior to expiry to re-procure, </t>
    </r>
  </si>
  <si>
    <r>
      <rPr>
        <sz val="11"/>
        <color rgb="FF000000"/>
        <rFont val="Calibri"/>
        <family val="2"/>
      </rPr>
      <t xml:space="preserve">renew or terminate. If the contract is highlighted as critical (column D) or high value (column E) then the review period to expiry date will be </t>
    </r>
    <r>
      <rPr>
        <b/>
        <sz val="11"/>
        <color rgb="FF000000"/>
        <rFont val="Calibri"/>
        <family val="2"/>
      </rPr>
      <t>12 months plus</t>
    </r>
    <r>
      <rPr>
        <sz val="11"/>
        <color rgb="FF000000"/>
        <rFont val="Calibri"/>
        <family val="2"/>
      </rPr>
      <t>. Allowing the contract</t>
    </r>
  </si>
  <si>
    <t>Definition of Lease Contract</t>
  </si>
  <si>
    <t>A lease contract (where SADC is a lessee) is a legal agreement which states that an asset is leased to the Council. SADC (the lessee) pays the supplier (the lessor) the right to use the asset for a specific</t>
  </si>
  <si>
    <t>period of time.</t>
  </si>
  <si>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</si>
  <si>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</si>
  <si>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</si>
  <si>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</si>
  <si>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</si>
  <si>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</si>
  <si>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</si>
  <si>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Organisation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</si>
  <si>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</si>
  <si>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</si>
  <si>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</si>
  <si>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Type</t>
  </si>
  <si>
    <t>Contract let via Framework</t>
  </si>
  <si>
    <t>Contract let via Open Tender</t>
  </si>
  <si>
    <t>Contract let via Quotes</t>
  </si>
  <si>
    <t>Direct Award through a Framework</t>
  </si>
  <si>
    <t>Direct Award through an Exemption</t>
  </si>
  <si>
    <t>Shared Service</t>
  </si>
  <si>
    <t>Grant</t>
  </si>
  <si>
    <t>Contract Title</t>
  </si>
  <si>
    <t>Contract Description</t>
  </si>
  <si>
    <t>Supplier Name</t>
  </si>
  <si>
    <t>Lease Contract Yes/No?</t>
  </si>
  <si>
    <t>Critical Contract Yes/No?</t>
  </si>
  <si>
    <t>High Value Contract Yes/ No?</t>
  </si>
  <si>
    <t>Which Procurement Rules apply?</t>
  </si>
  <si>
    <t>Estimated yearly contract Value</t>
  </si>
  <si>
    <t>Estimated Contract Value</t>
  </si>
  <si>
    <t>Directorate</t>
  </si>
  <si>
    <t>Service Area</t>
  </si>
  <si>
    <t>Commencement Date</t>
  </si>
  <si>
    <t>Initial Expiry Date</t>
  </si>
  <si>
    <t>Length of contract</t>
  </si>
  <si>
    <t>Extension Options</t>
  </si>
  <si>
    <t>Current Expiry Date</t>
  </si>
  <si>
    <t>Cash Receipting &amp; Income Distribution Systems</t>
  </si>
  <si>
    <t>Access Paysuite Ltd (Known as Capita Pay 360 now The Access Group)</t>
  </si>
  <si>
    <t>No</t>
  </si>
  <si>
    <t>Yes</t>
  </si>
  <si>
    <t>PCR 2015</t>
  </si>
  <si>
    <t>Customer, Business and Corporate support</t>
  </si>
  <si>
    <t>Finance</t>
  </si>
  <si>
    <t>3 years</t>
  </si>
  <si>
    <t>1+1</t>
  </si>
  <si>
    <t xml:space="preserve">CCOS S </t>
  </si>
  <si>
    <t>Commercial Agents to have design input and ensure successful rental of commercial spaces</t>
  </si>
  <si>
    <t>Aitchison Raffety</t>
  </si>
  <si>
    <t>Customer, Business and Corporate Support</t>
  </si>
  <si>
    <t>Capital Projects</t>
  </si>
  <si>
    <t>TBC</t>
  </si>
  <si>
    <t xml:space="preserve">1 year </t>
  </si>
  <si>
    <t>Annual Review</t>
  </si>
  <si>
    <t>AllPay Ltd - Call off contract relating to electronic payment services</t>
  </si>
  <si>
    <t xml:space="preserve">Call off contract relating to electronic payment services (Lot 1 - Multiple Network Managed Service) </t>
  </si>
  <si>
    <t>AllPay Ltd</t>
  </si>
  <si>
    <t>2 years</t>
  </si>
  <si>
    <t>Annual Renewal</t>
  </si>
  <si>
    <t>31/11/2025</t>
  </si>
  <si>
    <t>Buildings Insurance - Leasehold Flats &amp; Mortgaged properties</t>
  </si>
  <si>
    <t>Buildings Insurance arranged on behalf of leaseholders and Council mortgagors</t>
  </si>
  <si>
    <t>Aspen Insurance UK Ltd</t>
  </si>
  <si>
    <t xml:space="preserve">3 years </t>
  </si>
  <si>
    <t xml:space="preserve">2 year extension option </t>
  </si>
  <si>
    <t>Delivery of polling booths</t>
  </si>
  <si>
    <t xml:space="preserve">Supply, delivery &amp; set up of polling booths </t>
  </si>
  <si>
    <t xml:space="preserve">Auckland Manufacturing </t>
  </si>
  <si>
    <t>Electoral Services</t>
  </si>
  <si>
    <t>01/11/2018</t>
  </si>
  <si>
    <t>4 years</t>
  </si>
  <si>
    <t>Legal services for completion of sale of residential and commercial units</t>
  </si>
  <si>
    <t>BDB Pitmans</t>
  </si>
  <si>
    <t xml:space="preserve">External Audit </t>
  </si>
  <si>
    <t>external audit</t>
  </si>
  <si>
    <t>BDO LLP</t>
  </si>
  <si>
    <t xml:space="preserve">5 years </t>
  </si>
  <si>
    <t>5 years contract</t>
  </si>
  <si>
    <t>Insurance Tender 2023</t>
  </si>
  <si>
    <t>Engineering</t>
  </si>
  <si>
    <t>British Engineering Services Ltd</t>
  </si>
  <si>
    <t>2yrs</t>
  </si>
  <si>
    <t>Internal Audit Services</t>
  </si>
  <si>
    <t>Provide Shared Service Internal Audit to SADC</t>
  </si>
  <si>
    <t>Broxbourne Council</t>
  </si>
  <si>
    <t>Group Life Assurance</t>
  </si>
  <si>
    <t>Life Assurance</t>
  </si>
  <si>
    <t>Canada Life</t>
  </si>
  <si>
    <t>Human Resources</t>
  </si>
  <si>
    <t>annual review</t>
  </si>
  <si>
    <t>1 year</t>
  </si>
  <si>
    <t>Financial Management System</t>
  </si>
  <si>
    <t>Capita IB Solutions</t>
  </si>
  <si>
    <t>1.5 Years</t>
  </si>
  <si>
    <t>Asset Valuation for Capital Accounting purposes</t>
  </si>
  <si>
    <t>CBRE Ltd</t>
  </si>
  <si>
    <t>Estates</t>
  </si>
  <si>
    <t>1 year + 1 year</t>
  </si>
  <si>
    <t>Xpress Electoral Management System</t>
  </si>
  <si>
    <t>Electoral registration and election management software</t>
  </si>
  <si>
    <t>Civica</t>
  </si>
  <si>
    <t>Election Services  Stationery</t>
  </si>
  <si>
    <t>Provision of election and electoral registration stationery</t>
  </si>
  <si>
    <t>Civica Election Services</t>
  </si>
  <si>
    <t>06/02/2023</t>
  </si>
  <si>
    <t>ESPO MSTAR Framework - Agency Workers</t>
  </si>
  <si>
    <t>Provision of vendor neutral service for agency temps</t>
  </si>
  <si>
    <t>Comensura</t>
  </si>
  <si>
    <t>3 Years</t>
  </si>
  <si>
    <t>1 + 1</t>
  </si>
  <si>
    <t>Utility Bills &amp; Electricity Supply</t>
  </si>
  <si>
    <t xml:space="preserve">Supply of electricity </t>
  </si>
  <si>
    <t>EDF</t>
  </si>
  <si>
    <t>Procurement</t>
  </si>
  <si>
    <t>2 Years</t>
  </si>
  <si>
    <t>N/A</t>
  </si>
  <si>
    <t>EntitledTo</t>
  </si>
  <si>
    <t>Benefit Calculator tool (St Albans branded)</t>
  </si>
  <si>
    <t>EntitledTo Ltd</t>
  </si>
  <si>
    <t>Benefits</t>
  </si>
  <si>
    <t>31/03/2022</t>
  </si>
  <si>
    <t>Building Cleaning Services for St Albans &amp; District Council. Contract Ref: HCC1911908</t>
  </si>
  <si>
    <t>Building Cleaning Services</t>
  </si>
  <si>
    <t>Evergreen Facilities Services Ltd</t>
  </si>
  <si>
    <t xml:space="preserve">5 Years </t>
  </si>
  <si>
    <t>M &amp; E maintenance contract for all Estate Service Buildings</t>
  </si>
  <si>
    <t>Term maintenance contract for all Estate Service Buildings</t>
  </si>
  <si>
    <t>GetFix Ltd</t>
  </si>
  <si>
    <t>Absence Management System</t>
  </si>
  <si>
    <t>Absence Management Solution</t>
  </si>
  <si>
    <t>GoodShape (Formerly FirstCare Ltd)</t>
  </si>
  <si>
    <t>Drakes Drive Redevelopment Project</t>
  </si>
  <si>
    <t>QS Services</t>
  </si>
  <si>
    <t>Hainstone Chartered Surveyors</t>
  </si>
  <si>
    <t>Monthly</t>
  </si>
  <si>
    <t>Abbots Avenue West Redevelopment Project</t>
  </si>
  <si>
    <t>Pre Construction services for Abbots Avenue West</t>
  </si>
  <si>
    <t>Helix Construct Ltd</t>
  </si>
  <si>
    <t>2 months</t>
  </si>
  <si>
    <t>Idox Estates Management Software</t>
  </si>
  <si>
    <t>Idox</t>
  </si>
  <si>
    <t xml:space="preserve">Agreement for the provision of an integrated legal case management and time recording system </t>
  </si>
  <si>
    <t>Iken Business Limited</t>
  </si>
  <si>
    <t>Legal</t>
  </si>
  <si>
    <t>Inform Plc - Business Rates</t>
  </si>
  <si>
    <t>Business Rates RV finder and Appeals Provision calculation</t>
  </si>
  <si>
    <t>Inform Holdings Ltd (formally Inform CPI Ltd including Analyse Local)</t>
  </si>
  <si>
    <t>Revenues</t>
  </si>
  <si>
    <t>Responsive Repairs for Commercial Buildings</t>
  </si>
  <si>
    <t>Kirkman and Jourdain Ltd</t>
  </si>
  <si>
    <t>KPMG LLP</t>
  </si>
  <si>
    <t>Treasury management</t>
  </si>
  <si>
    <t>Treasury Management Advisors</t>
  </si>
  <si>
    <t>Link Treasury Services Ltd</t>
  </si>
  <si>
    <t>Insurance Broking services</t>
  </si>
  <si>
    <t>Provision of Insurance Broking services</t>
  </si>
  <si>
    <t>Marsh Ltd</t>
  </si>
  <si>
    <t>1 years</t>
  </si>
  <si>
    <t>Extended for 1 years under HOS approval</t>
  </si>
  <si>
    <t>Main Construction Contract</t>
  </si>
  <si>
    <t>Morgan Sindall</t>
  </si>
  <si>
    <t>King Offa Redevelopment Project</t>
  </si>
  <si>
    <t>Main Contractor for King Offa Project</t>
  </si>
  <si>
    <t>Neilcott Construction Ltd</t>
  </si>
  <si>
    <t>Modern Gov Committee Mgt System software support &amp; maintenance</t>
  </si>
  <si>
    <t>New Technology Enterprise Limited (Civica Modern.Gov)</t>
  </si>
  <si>
    <t>Democratic Services</t>
  </si>
  <si>
    <t>5 year contract</t>
  </si>
  <si>
    <t>none</t>
  </si>
  <si>
    <t>Water Management</t>
  </si>
  <si>
    <t>Legionella control</t>
  </si>
  <si>
    <t>Orion Building and Engineering Services Ltd</t>
  </si>
  <si>
    <t>Oxbury Chartered Surveyors</t>
  </si>
  <si>
    <t>The Hedges Housing Development</t>
  </si>
  <si>
    <t>The Hedges Housing Development - Main Works Contract</t>
  </si>
  <si>
    <t>Parrott Construction Ltd</t>
  </si>
  <si>
    <t>Pick Everard Ltd</t>
  </si>
  <si>
    <t>31/06/2026</t>
  </si>
  <si>
    <t>Direct Award</t>
  </si>
  <si>
    <t>EA Services</t>
  </si>
  <si>
    <t>Agreement for Connect Service ( and Equipment)</t>
  </si>
  <si>
    <t>Public-i</t>
  </si>
  <si>
    <t>5 year</t>
  </si>
  <si>
    <t>HRA Right to Buy Valuation Service</t>
  </si>
  <si>
    <t>Rumball Sedgwick</t>
  </si>
  <si>
    <t>HR &amp; Payroll Services</t>
  </si>
  <si>
    <t>Provision of managed payroll services and HR system (through MHR Global)</t>
  </si>
  <si>
    <t>Softcat Ltd</t>
  </si>
  <si>
    <t>5 years</t>
  </si>
  <si>
    <t>None</t>
  </si>
  <si>
    <t>The Hedges Redevelopment Project</t>
  </si>
  <si>
    <t>StaceLLP</t>
  </si>
  <si>
    <t>Team Energy Utilities SIgma</t>
  </si>
  <si>
    <t>Team Energy</t>
  </si>
  <si>
    <t>Built Environment</t>
  </si>
  <si>
    <t>12 months</t>
  </si>
  <si>
    <t>Thomson Reuters On-line Publications Service</t>
  </si>
  <si>
    <t xml:space="preserve">On-line provision of legal publications </t>
  </si>
  <si>
    <t>Thomson Reuters Professional UK Limited</t>
  </si>
  <si>
    <t>Utility Bills &amp; Gas Supply</t>
  </si>
  <si>
    <t xml:space="preserve">Supply of gas </t>
  </si>
  <si>
    <t>Total Energy</t>
  </si>
  <si>
    <t>£324,000</t>
  </si>
  <si>
    <t>Property, Contract works &amp; terrorism</t>
  </si>
  <si>
    <t>Travelers Insurance Co. Ltd</t>
  </si>
  <si>
    <t>Employee Assistance Programme</t>
  </si>
  <si>
    <t>Vita Health (Formerly Right Management)</t>
  </si>
  <si>
    <t xml:space="preserve"> Ridgeview Lodge Project</t>
  </si>
  <si>
    <t>Cost Consultant Support for Drainage Upgrade</t>
  </si>
  <si>
    <t>WT Partnership</t>
  </si>
  <si>
    <t>ongoing until work complete</t>
  </si>
  <si>
    <t>Insurance Tender 2022</t>
  </si>
  <si>
    <t>Liability, Motor, Crime &amp; Group Peronal Accident</t>
  </si>
  <si>
    <t>Zurich Municipal</t>
  </si>
  <si>
    <t>2 yrs</t>
  </si>
  <si>
    <t>Verulamium Museum Roofing Works</t>
  </si>
  <si>
    <t>Repairs and maintence to Verulamium Museum roof</t>
  </si>
  <si>
    <t>Acclaim Contracts Ltd</t>
  </si>
  <si>
    <t xml:space="preserve">N/A
</t>
  </si>
  <si>
    <t xml:space="preserve">166,991.00
</t>
  </si>
  <si>
    <t>10-12 Weeks</t>
  </si>
  <si>
    <t>Email and file archiving</t>
  </si>
  <si>
    <t>Archive Solution (Waterford)</t>
  </si>
  <si>
    <t xml:space="preserve">Archive solution </t>
  </si>
  <si>
    <t>Strategy, Policy &amp; Transformation</t>
  </si>
  <si>
    <t>Information &amp; Communication Technology</t>
  </si>
  <si>
    <t>5 Years</t>
  </si>
  <si>
    <t>Digital Platform products (Salesforce)</t>
  </si>
  <si>
    <r>
      <rPr>
        <sz val="11"/>
        <color rgb="FF000000"/>
        <rFont val="Arial"/>
        <family val="2"/>
      </rPr>
      <t xml:space="preserve">Ongoing licensing, support and professional services for digital platform </t>
    </r>
    <r>
      <rPr>
        <b/>
        <sz val="11"/>
        <color rgb="FF000000"/>
        <rFont val="Arial"/>
        <family val="2"/>
      </rPr>
      <t>products</t>
    </r>
    <r>
      <rPr>
        <sz val="11"/>
        <color rgb="FF000000"/>
        <rFont val="Arial"/>
        <family val="2"/>
      </rPr>
      <t xml:space="preserve"> covering </t>
    </r>
    <r>
      <rPr>
        <b/>
        <sz val="11"/>
        <color rgb="FF000000"/>
        <rFont val="Arial"/>
        <family val="2"/>
      </rPr>
      <t xml:space="preserve"> </t>
    </r>
    <r>
      <rPr>
        <sz val="11"/>
        <color rgb="FF000000"/>
        <rFont val="Arial"/>
        <family val="2"/>
      </rPr>
      <t>CRM, IT &amp; HR processes and MyStalbans self service portal</t>
    </r>
  </si>
  <si>
    <t>ARCUS Global Ltd</t>
  </si>
  <si>
    <t xml:space="preserve">Option to extend by two 12 month extensions </t>
  </si>
  <si>
    <t>ICT Infrastructure</t>
  </si>
  <si>
    <t>Procurement of replacement ICT infrastructure</t>
  </si>
  <si>
    <t>Boxee (formally Softbox) (Epaton)</t>
  </si>
  <si>
    <t>31-Nov-2025</t>
  </si>
  <si>
    <t>Software licensing</t>
  </si>
  <si>
    <t>Microsoft Enterprise Agreement</t>
  </si>
  <si>
    <t>Bytes Technology Group</t>
  </si>
  <si>
    <t>3 Year</t>
  </si>
  <si>
    <t xml:space="preserve">Software Licesning </t>
  </si>
  <si>
    <t>Email Gateway (Mimecast)</t>
  </si>
  <si>
    <t xml:space="preserve">Bytes Technology Group </t>
  </si>
  <si>
    <t>3 year</t>
  </si>
  <si>
    <t xml:space="preserve">CharterHouse </t>
  </si>
  <si>
    <t>Network Support (Extreme)</t>
  </si>
  <si>
    <t>Charter House</t>
  </si>
  <si>
    <t>Security software</t>
  </si>
  <si>
    <t>Anti Virus, Encryption and Firewall (Sophos)</t>
  </si>
  <si>
    <t>Chess</t>
  </si>
  <si>
    <t>Hosting, support and maintainence</t>
  </si>
  <si>
    <t>Website hosting and support</t>
  </si>
  <si>
    <t>CIVIC UK</t>
  </si>
  <si>
    <t>Customer Delivery</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</si>
  <si>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</si>
  <si>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</si>
  <si>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</si>
  <si>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</si>
  <si>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</si>
  <si>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Civica Document Management System</t>
  </si>
  <si>
    <t>Consolidated Electronic Document Management System (Revenues, Benefits, Housing, Planning, Building Control, Freedom of Information)</t>
  </si>
  <si>
    <t>Civica UK Ltd</t>
  </si>
  <si>
    <t>To provide representation, advice, information, support and volunteering brokerage to voluntary and community groups and  members of the general public.</t>
  </si>
  <si>
    <t xml:space="preserve">Communities 1st </t>
  </si>
  <si>
    <t>Cadcorp GIS</t>
  </si>
  <si>
    <t>Annual support and maintenance on Geographical Information Systems</t>
  </si>
  <si>
    <t>Computer Aided Development Corporation (previously recorded as CADCORP)</t>
  </si>
  <si>
    <t>Annual review</t>
  </si>
  <si>
    <t xml:space="preserve">Daisy </t>
  </si>
  <si>
    <t>Disaster Recovery Contract</t>
  </si>
  <si>
    <t>Daisy Communications Ltd</t>
  </si>
  <si>
    <t>One Year contract</t>
  </si>
  <si>
    <t>Daisy Phone Lines</t>
  </si>
  <si>
    <t>Daisy Corporate Services Trading Limited</t>
  </si>
  <si>
    <t>Purchase of Hardware</t>
  </si>
  <si>
    <t>Dell Incorporation Ltd</t>
  </si>
  <si>
    <t>GGP Systems - Corporate Gazetteer</t>
  </si>
  <si>
    <t>Software for the  Corporate Land and Property database.</t>
  </si>
  <si>
    <t>GGP Systems</t>
  </si>
  <si>
    <t>Business Support</t>
  </si>
  <si>
    <t>HertsCC</t>
  </si>
  <si>
    <t>Internet network services for the Civic Centre and satellite sites</t>
  </si>
  <si>
    <t>Hertfordshire County Council</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</si>
  <si>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</si>
  <si>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</si>
  <si>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</si>
  <si>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</si>
  <si>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</si>
  <si>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NEC Application Software Support (Northgate Revenues &amp; Benefits)</t>
  </si>
  <si>
    <t>Consolidated departmental application software. (Revenues, Benefits)</t>
  </si>
  <si>
    <t>NEC Software Solutions UK Ltd</t>
  </si>
  <si>
    <t>NEC Software (Northgate)</t>
  </si>
  <si>
    <t xml:space="preserve">DBA Contract </t>
  </si>
  <si>
    <t>NEC Application Software Support (Northgate Environment)</t>
  </si>
  <si>
    <t>Consolidated departmental application software. (Environmental Services, Planning, Building Control, Land Charges)</t>
  </si>
  <si>
    <t>Email Data Leakage Protection (DLP)</t>
  </si>
  <si>
    <t>Email Data Leakage Protection (DLP) (Egress)</t>
  </si>
  <si>
    <t>NGS</t>
  </si>
  <si>
    <t>(1 year rolling)</t>
  </si>
  <si>
    <t>Security Firewall (Fortigate)</t>
  </si>
  <si>
    <t xml:space="preserve">Security Penetration Test </t>
  </si>
  <si>
    <t>Security (Surecloud)</t>
  </si>
  <si>
    <t>Pentest</t>
  </si>
  <si>
    <t>Postal Goods and Services</t>
  </si>
  <si>
    <t>Enveloping machine</t>
  </si>
  <si>
    <t>Quadient</t>
  </si>
  <si>
    <t>3 years + 3 years</t>
  </si>
  <si>
    <t xml:space="preserve">Hybrid print and mail service including Council Tax annual billing </t>
  </si>
  <si>
    <t>Ricoh</t>
  </si>
  <si>
    <t>1 Year</t>
  </si>
  <si>
    <t>18 + 18 + 18 + 18 months</t>
  </si>
  <si>
    <t>Ransomware Protection</t>
  </si>
  <si>
    <t>Ransomware Protection (Bullwall)</t>
  </si>
  <si>
    <t>DocuSign</t>
  </si>
  <si>
    <t>E-signature solution for Legal and Housing Services using DocuSign</t>
  </si>
  <si>
    <t>Risual</t>
  </si>
  <si>
    <t>Pentesec</t>
  </si>
  <si>
    <t>SIEM Solution Security (Rapid 7)</t>
  </si>
  <si>
    <t xml:space="preserve">SIEM Solution </t>
  </si>
  <si>
    <t xml:space="preserve">Salesforce platform Licensing </t>
  </si>
  <si>
    <t xml:space="preserve">Salesforce Licensing </t>
  </si>
  <si>
    <t xml:space="preserve"> Webapplication Firewall</t>
  </si>
  <si>
    <t>Webapplication Firewall (Barracuda)</t>
  </si>
  <si>
    <t>eLearning and training</t>
  </si>
  <si>
    <t>eLearning and training (Knowbe4)</t>
  </si>
  <si>
    <t>Provision of CCTV &amp; Monitoring</t>
  </si>
  <si>
    <t>Videcom Ltd</t>
  </si>
  <si>
    <t>Community Protection</t>
  </si>
  <si>
    <t>Mobile Solutions</t>
  </si>
  <si>
    <t>Corporate Mobile contract</t>
  </si>
  <si>
    <t>Vodafone</t>
  </si>
  <si>
    <t xml:space="preserve">Information Communication </t>
  </si>
  <si>
    <t>Telephony supplier</t>
  </si>
  <si>
    <t>Voip system</t>
  </si>
  <si>
    <t>29/02/2025</t>
  </si>
  <si>
    <t>Option to extend by 2 years</t>
  </si>
  <si>
    <t>29/02/2026</t>
  </si>
  <si>
    <t>Welldata Ltd</t>
  </si>
  <si>
    <t>Annual DBA Support</t>
  </si>
  <si>
    <t>Welldata</t>
  </si>
  <si>
    <t>Community &amp; Place Delivery</t>
  </si>
  <si>
    <t>Bodycams for Enforcment Officers</t>
  </si>
  <si>
    <t>Reliance High-Tech Ltd</t>
  </si>
  <si>
    <t xml:space="preserve">Parking </t>
  </si>
  <si>
    <t>6 months extension</t>
  </si>
  <si>
    <t>ShopSafe Service Agreement</t>
  </si>
  <si>
    <t>Provision of 2 radios for St Albans Business Crime Partnership</t>
  </si>
  <si>
    <t>ShopSafe Ltd</t>
  </si>
  <si>
    <t xml:space="preserve">12 months </t>
  </si>
  <si>
    <t>Maintenance Service Agreement for Multi-Story Car Parks</t>
  </si>
  <si>
    <t>Summit Elevators</t>
  </si>
  <si>
    <t>.</t>
  </si>
  <si>
    <t>Planned Preventative Maintenance Agreement</t>
  </si>
  <si>
    <t>Maintenance contract for equipment at two multi storey car parks</t>
  </si>
  <si>
    <t>NCP Ltd</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</si>
  <si>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</si>
  <si>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</si>
  <si>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</si>
  <si>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n/a</t>
  </si>
  <si>
    <t xml:space="preserve">Unattended Payments Service Agreement </t>
  </si>
  <si>
    <t xml:space="preserve">Provision of card payment processing </t>
  </si>
  <si>
    <t>Advam</t>
  </si>
  <si>
    <t>36 months</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</si>
  <si>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</si>
  <si>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</si>
  <si>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</si>
  <si>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</si>
  <si>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</si>
  <si>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</si>
  <si>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</si>
  <si>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</si>
  <si>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 xml:space="preserve">Agreement for the Provision of the PayByPhone Service </t>
  </si>
  <si>
    <t>Parking cashless payment provider</t>
  </si>
  <si>
    <t>Pay By Phone Ltd (PBP)</t>
  </si>
  <si>
    <t>24 months</t>
  </si>
  <si>
    <t>1 year extension</t>
  </si>
  <si>
    <t>CCTV Maintenance contract</t>
  </si>
  <si>
    <t>Maintenance contract for the CCTV equipment at Drovers Way and Russell Ave car parks</t>
  </si>
  <si>
    <t>Bottled Water and water coolers</t>
  </si>
  <si>
    <t>Provision of bottled water and coolers to the offices in Drovers Way car park</t>
  </si>
  <si>
    <t>Eden Springs Ltd</t>
  </si>
  <si>
    <t xml:space="preserve">Control Of Legionella Bacteria Contract </t>
  </si>
  <si>
    <t>Orion Engineering Services</t>
  </si>
  <si>
    <t>Housing Asset Team</t>
  </si>
  <si>
    <t>Level 2 Strategic Flood Risk Assessment</t>
  </si>
  <si>
    <t>JBA Consulting</t>
  </si>
  <si>
    <t>Spatial Planning</t>
  </si>
  <si>
    <t>Gypsy and Traveller Accommodation Assessment (GTAA)</t>
  </si>
  <si>
    <t>Opinion Research Services (ORS)</t>
  </si>
  <si>
    <t>Tree survey MyTrees software &amp; support</t>
  </si>
  <si>
    <t>Provision of web based tree survey software &amp; associated support</t>
  </si>
  <si>
    <t>Tim Moya Associates</t>
  </si>
  <si>
    <t>Parks &amp; Green Spaces</t>
  </si>
  <si>
    <t>Digital Traffic Order Software</t>
  </si>
  <si>
    <t>Yellow Line Parking Ltd T/A Appyway Ltd</t>
  </si>
  <si>
    <t>Digital Mapping</t>
  </si>
  <si>
    <t>Electrical Testing &amp; Rewiring Contract 2022 -2025</t>
  </si>
  <si>
    <t>Rewiring of Domestic Properties</t>
  </si>
  <si>
    <t>Penmilne Contractors</t>
  </si>
  <si>
    <t>24/11/22</t>
  </si>
  <si>
    <t>3 + 2 years</t>
  </si>
  <si>
    <t>+1+1 option available</t>
  </si>
  <si>
    <t>Sustainability Appraisal and Habitat Regulations Assessment for the Local Plan</t>
  </si>
  <si>
    <t>Aecom</t>
  </si>
  <si>
    <t xml:space="preserve">Playing Pitch Strategy </t>
  </si>
  <si>
    <t>KKP</t>
  </si>
  <si>
    <t>£19,890</t>
  </si>
  <si>
    <t>Green Belt Review</t>
  </si>
  <si>
    <t>Ove Arup &amp; Partners International Ltd</t>
  </si>
  <si>
    <t>£186,277</t>
  </si>
  <si>
    <t>Local Plan, Strategic Sites and CIL Viability Reports</t>
  </si>
  <si>
    <t>BNP Paribas</t>
  </si>
  <si>
    <t>Local Plan consultation software</t>
  </si>
  <si>
    <t>Objective Corporation Limited</t>
  </si>
  <si>
    <t>01/06/2010 (Approx)</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</si>
  <si>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</si>
  <si>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</si>
  <si>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</si>
  <si>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</si>
  <si>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</si>
  <si>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</si>
  <si>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</si>
  <si>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</si>
  <si>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Citizens Advice Housing Caseworker</t>
  </si>
  <si>
    <t>Provision of Housing Caseworkers (2x)</t>
  </si>
  <si>
    <t>Citizens Advice</t>
  </si>
  <si>
    <t>Strategic Housing</t>
  </si>
  <si>
    <t>Homeswapper Renewal</t>
  </si>
  <si>
    <t>Provision of Home Swapper mutual exchange service to residents in the district</t>
  </si>
  <si>
    <t>Housing Partners</t>
  </si>
  <si>
    <t>1 year rolling</t>
  </si>
  <si>
    <t xml:space="preserve"> </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</si>
  <si>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</si>
  <si>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</si>
  <si>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</si>
  <si>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</si>
  <si>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</si>
  <si>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</si>
  <si>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Kent House, St Albans</t>
  </si>
  <si>
    <t>Funding for Specialist Domestic Abuse Workers</t>
  </si>
  <si>
    <t>SAHWR</t>
  </si>
  <si>
    <t>Housing</t>
  </si>
  <si>
    <t>Provision of Homeless Decision Reviews to SADC</t>
  </si>
  <si>
    <t>Homelessness Decision Reviews</t>
  </si>
  <si>
    <t>Residential Management Group Ltd</t>
  </si>
  <si>
    <t>Support Service for Asylum Seekers</t>
  </si>
  <si>
    <t>Communities 1st</t>
  </si>
  <si>
    <t>Reinforced Beds for Temporary Accomodation</t>
  </si>
  <si>
    <t>Reinforced, Anti-Vandal Beds for Temporary Accommodation</t>
  </si>
  <si>
    <t>Alba Beds</t>
  </si>
  <si>
    <t>Gritting of Car Parks in St Albans and Harpenden x12</t>
  </si>
  <si>
    <t>Clearway Gritting</t>
  </si>
  <si>
    <t>The Annual Servicing, safety testing and cleaning of Gas appliances and associated detectors to local authority dwellings. And the routine servicing and maintenance, including 24 hour call out service to communal heating systems.</t>
  </si>
  <si>
    <t>Quality Heating</t>
  </si>
  <si>
    <t>5 + 5 years</t>
  </si>
  <si>
    <t>Stray Dog Collection Services</t>
  </si>
  <si>
    <t>Stray Dog Collections</t>
  </si>
  <si>
    <t>SDK (Environmental) Limited</t>
  </si>
  <si>
    <t>Communtiy &amp; Place Delivery</t>
  </si>
  <si>
    <t>Reg Services</t>
  </si>
  <si>
    <t xml:space="preserve">New Museum and Gallery Catering Brief </t>
  </si>
  <si>
    <t>Leafi</t>
  </si>
  <si>
    <t>Museum Service</t>
  </si>
  <si>
    <t>20/12/2017</t>
  </si>
  <si>
    <t>20/12/2022</t>
  </si>
  <si>
    <t>Waste Management Contract</t>
  </si>
  <si>
    <t>Contract for Waste Management and Cleansing</t>
  </si>
  <si>
    <t>Veolia Environmental Services (UK) Limited</t>
  </si>
  <si>
    <t>Waste Management</t>
  </si>
  <si>
    <t>8 years</t>
  </si>
  <si>
    <t>Public Conveniences Contract</t>
  </si>
  <si>
    <t>Contract for Cleansing of Public Conveniences</t>
  </si>
  <si>
    <t>FCC Waste Management Limited (formerly Urbaser Limited)</t>
  </si>
  <si>
    <t>Commercial Waste Disposal via HCC</t>
  </si>
  <si>
    <t>Recharge for the disposal of commercial and market waste</t>
  </si>
  <si>
    <t>Energy Efficiency/ Low Carbon works</t>
  </si>
  <si>
    <t>Housing Repairs  Housing Capital Projects (Phase 2)</t>
  </si>
  <si>
    <t>Correct Contract Services Ltd</t>
  </si>
  <si>
    <t>31 months</t>
  </si>
  <si>
    <t>Door Entry Systems</t>
  </si>
  <si>
    <t>Masco</t>
  </si>
  <si>
    <t>Communal Lights Electrical testing</t>
  </si>
  <si>
    <t>Communal Lights maintenance</t>
  </si>
  <si>
    <t>£50,000</t>
  </si>
  <si>
    <t xml:space="preserve">Extended by 1+1 year  </t>
  </si>
  <si>
    <t xml:space="preserve">Communal Aerials </t>
  </si>
  <si>
    <t>SCCI currently</t>
  </si>
  <si>
    <t>£60,000</t>
  </si>
  <si>
    <t>Maintenance to Passenger Lifts  and Lift /Stair Lifts Hoist contract</t>
  </si>
  <si>
    <t>Stannah Lift Services Ltd</t>
  </si>
  <si>
    <t>£70,000</t>
  </si>
  <si>
    <t>£180,000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</si>
  <si>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</si>
  <si>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</si>
  <si>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</si>
  <si>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</si>
  <si>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</si>
  <si>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</si>
  <si>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</si>
  <si>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Specialist advice from an Archaeologist to support determination of planning applications/preapp queries (statutory and non-statutory services)</t>
  </si>
  <si>
    <t>Development Management</t>
  </si>
  <si>
    <t>EV Charge Point - Cotlands Wick, Hart Road, Keyfield Terrace, London Road Car Parks</t>
  </si>
  <si>
    <t>Swarco UK Ltd</t>
  </si>
  <si>
    <t>Regulatory &amp; Compliance</t>
  </si>
  <si>
    <t>EV Charge Points Phase 1 (Westminster Lodge and Harpenden Leisure Centre)</t>
  </si>
  <si>
    <t>Design, Build and Operate</t>
  </si>
  <si>
    <t>Blink Charging UK Ltd (formally called E B Charging Limited)</t>
  </si>
  <si>
    <t xml:space="preserve">Housing Removals </t>
  </si>
  <si>
    <t>Removal and storage of goods for council tenants</t>
  </si>
  <si>
    <t>AllTime Removals &amp; Storage  Ltd</t>
  </si>
  <si>
    <t>2 years (1+1)</t>
  </si>
  <si>
    <t>Rent Sense Software</t>
  </si>
  <si>
    <t>Installation of Rent Sense Software</t>
  </si>
  <si>
    <t>Mobysoft Ltd</t>
  </si>
  <si>
    <t>12 Months</t>
  </si>
  <si>
    <t>Promaster</t>
  </si>
  <si>
    <t>Housing condition survey, servising, energy and asbestos monitoring software.</t>
  </si>
  <si>
    <t>Orchard</t>
  </si>
  <si>
    <t>Housing Management SoftWare System</t>
  </si>
  <si>
    <t>Software  with property and tenancy details, repairs information, service charge information and repairs</t>
  </si>
  <si>
    <t>MRI Enterprise</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</si>
  <si>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</si>
  <si>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</si>
  <si>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</si>
  <si>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</si>
  <si>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</si>
  <si>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</si>
  <si>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</si>
  <si>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Maintenance, Repair &amp; new installs</t>
  </si>
  <si>
    <t>Watret &amp; Co Ltd</t>
  </si>
  <si>
    <t>Management of Leisure facilities</t>
  </si>
  <si>
    <t>Management of Leisure facilities (8 Facilities &amp; Services)</t>
  </si>
  <si>
    <t>Everyone Active (SLM)</t>
  </si>
  <si>
    <t>Leisure</t>
  </si>
  <si>
    <t>10 Years</t>
  </si>
  <si>
    <t>Leisure Health &amp; Saftey Consultants</t>
  </si>
  <si>
    <t>Health &amp; Saftey Consultants</t>
  </si>
  <si>
    <t>Right Directions</t>
  </si>
  <si>
    <t>2Years</t>
  </si>
  <si>
    <t>Grounds Maintenance</t>
  </si>
  <si>
    <t>Grounds Maintenance services to parks and green spaces in district plus hanging basket maintenance for parish councils</t>
  </si>
  <si>
    <t>John O'Conner (Grounds Maintenance) Limited</t>
  </si>
  <si>
    <t>Accommodation and community-based specialist domestic abuse services</t>
  </si>
  <si>
    <t>St Albans and Hertsmere Womens Refuge (SAHWR)</t>
  </si>
  <si>
    <t xml:space="preserve">Open Door: To provide a night shelter for Homeless people in the District </t>
  </si>
  <si>
    <t>Contract Let via Open Tender</t>
  </si>
  <si>
    <t>Construstion of new 9th golf hole at Batchwood</t>
  </si>
  <si>
    <t xml:space="preserve">GrassPlant </t>
  </si>
  <si>
    <t>NO</t>
  </si>
  <si>
    <t xml:space="preserve">7 months </t>
  </si>
  <si>
    <t>Master contract hire agreement</t>
  </si>
  <si>
    <t>Provision of the electric vehicle fleet</t>
  </si>
  <si>
    <t>Fleetdrive Management Ltd T/A Drive Electric</t>
  </si>
  <si>
    <t xml:space="preserve">PCr2015 </t>
  </si>
  <si>
    <t>Firm Foundations: St Albans School of Art</t>
  </si>
  <si>
    <t>Exhibition development and curation</t>
  </si>
  <si>
    <t>University of Hertfordshire Arts + Culture</t>
  </si>
  <si>
    <t>Museums</t>
  </si>
  <si>
    <t>3 months</t>
  </si>
  <si>
    <t>MASTER CONTRACT SCHEDULE </t>
  </si>
  <si>
    <t>Provision  of the PCN &amp; Permit Processing &amp; Enforcement System with Comprehensive Management Information suite</t>
  </si>
  <si>
    <t>Imperial Civil Enforcement Solutions Ltd</t>
  </si>
  <si>
    <t>No?</t>
  </si>
  <si>
    <t>Tener of River Ver Trail Footpath andSurfaceing</t>
  </si>
  <si>
    <t>Delivered of bridge replacement and footpath inprovements in Pocket Park</t>
  </si>
  <si>
    <t>Agreement between Mediation Hertfordshire and SACDC</t>
  </si>
  <si>
    <t>Mediation services for Housing 25-26</t>
  </si>
  <si>
    <t>Mediation Hertfordshire</t>
  </si>
  <si>
    <t>Resident Engagement Platform</t>
  </si>
  <si>
    <t>CX Feedback, software to assist and automate resident engagement and insight.</t>
  </si>
  <si>
    <t>Target Applications Ltd.</t>
  </si>
  <si>
    <t>1 year (year 4 extension option)</t>
  </si>
  <si>
    <t>Money Advice Service for Tenancy Service</t>
  </si>
  <si>
    <t>Provision of specialist money advice appointments to help tenants and residents manage their debts and sustain their tenancies.</t>
  </si>
  <si>
    <t>Version: March  2025 -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</si>
</sst>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_-[$£-809]* #,##0_-;\-[$£-809]* #,##0_-;_-[$£-809]* \-??_-;_-@_-"/>
    <numFmt numFmtId="168" formatCode="&quot;£&quot;#,##0.00"/>
    <numFmt numFmtId="169" formatCode="&quot;£&quot;#,##0"/>
    <numFmt numFmtId="170" formatCode="dd\.mm\.yyyy;@"/>
    <numFmt numFmtId="171" formatCode="_(&quot;$&quot;* #,##0.00_);_(&quot;$&quot;* \(#,##0.00\);_(&quot;$&quot;* &quot;-&quot;??_);_(@_)"/>
    <numFmt numFmtId="172" formatCode="_-[$£-809]* #,##0.00_-;\-[$£-809]* #,##0.00_-;_-[$£-809]* &quot;-&quot;??_-;_-@_-"/>
  </numFmts>
  <fonts count="38">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0"/>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b/>
      <sz val="11"/>
      <color rgb="FF000000"/>
      <name val="Arial"/>
      <family val="2"/>
    </font>
    <font>
      <b/>
      <sz val="11"/>
      <color rgb="FF000000"/>
      <name val="Calibri"/>
      <family val="2"/>
      <charset val="1"/>
    </font>
    <font>
      <sz val="11"/>
      <color rgb="FF000000"/>
      <name val="Calibri"/>
      <family val="2"/>
      <charset val="1"/>
    </font>
    <font>
      <b/>
      <sz val="11"/>
      <color rgb="FFFFC000"/>
      <name val="Calibri"/>
      <family val="2"/>
    </font>
    <font>
      <b/>
      <sz val="11"/>
      <color rgb="FFFF0000"/>
      <name val="Calibri"/>
      <family val="2"/>
    </font>
    <font>
      <sz val="11"/>
      <color indexed="8"/>
      <name val="Arial"/>
      <family val="2"/>
    </font>
    <font>
      <sz val="11"/>
      <color rgb="FF444444"/>
      <name val="Calibri"/>
      <family val="2"/>
    </font>
    <font>
      <sz val="11"/>
      <color indexed="63"/>
      <name val="Calibri"/>
      <family val="2"/>
    </font>
    <font>
      <sz val="11"/>
      <name val="Calibri"/>
      <family val="2"/>
    </font>
    <font>
      <sz val="11"/>
      <color rgb="FF000000"/>
      <name val="WordVisi_MSFontService"/>
      <charset val="1"/>
    </font>
    <font>
      <sz val="11"/>
      <color rgb="FF000000"/>
      <name val="Verdana"/>
      <family val="2"/>
    </font>
    <font>
      <sz val="11"/>
      <color indexed="8"/>
      <name val="Arial"/>
    </font>
  </fonts>
  <fills count="9">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right/>
      <top style="thin">
        <color indexed="64"/>
      </top>
      <bottom style="thin">
        <color indexed="64"/>
      </bottom>
      <diagonal/>
    </border>
    <border>
      <left/>
      <right style="thin">
        <color indexed="8"/>
      </right>
      <top style="thin">
        <color indexed="8"/>
      </top>
      <bottom style="thin">
        <color indexed="8"/>
      </bottom>
      <diagonal/>
    </border>
  </borders>
  <cellStyleXfs count="11">
    <xf numFmtId="0" fontId="0" fillId="0" borderId="0"/>
    <xf numFmtId="0" fontId="3" fillId="0" borderId="0"/>
    <xf numFmtId="0" fontId="3" fillId="0" borderId="0"/>
    <xf numFmtId="0" fontId="4" fillId="0" borderId="0"/>
    <xf numFmtId="0" fontId="12" fillId="0" borderId="0"/>
    <xf numFmtId="43"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326">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14" fontId="6" fillId="0" borderId="3" xfId="0" applyNumberFormat="1" applyFont="1" applyBorder="1" applyAlignment="1" applyProtection="1">
      <alignment horizontal="center" vertical="center" wrapText="1"/>
      <protection locked="0"/>
    </xf>
    <xf numFmtId="0" fontId="5" fillId="4" borderId="0" xfId="0" applyFont="1" applyFill="1" applyAlignment="1">
      <alignment horizontal="center" vertical="center"/>
    </xf>
    <xf numFmtId="0" fontId="0" fillId="0" borderId="0" xfId="0" applyAlignment="1">
      <alignment horizontal="center" vertical="center" wrapText="1"/>
    </xf>
    <xf numFmtId="14" fontId="6" fillId="0" borderId="3" xfId="0" applyNumberFormat="1"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14" fontId="6" fillId="0" borderId="11" xfId="0" applyNumberFormat="1" applyFont="1" applyBorder="1" applyAlignment="1">
      <alignment horizontal="center" vertical="center" wrapText="1"/>
    </xf>
    <xf numFmtId="0" fontId="5" fillId="0" borderId="11" xfId="0" applyFont="1" applyBorder="1" applyAlignment="1">
      <alignment horizontal="center" vertical="center"/>
    </xf>
    <xf numFmtId="166" fontId="6" fillId="0" borderId="11" xfId="0" applyNumberFormat="1" applyFont="1" applyBorder="1" applyAlignment="1" applyProtection="1">
      <alignment horizontal="center" vertical="center" wrapText="1"/>
      <protection locked="0"/>
    </xf>
    <xf numFmtId="0" fontId="7" fillId="2" borderId="7" xfId="3" applyFont="1" applyFill="1" applyBorder="1" applyAlignment="1">
      <alignment horizontal="center" vertical="center" wrapText="1"/>
    </xf>
    <xf numFmtId="0" fontId="9"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xf numFmtId="0" fontId="11" fillId="0" borderId="15" xfId="0" applyFont="1" applyBorder="1" applyAlignment="1">
      <alignment vertical="center"/>
    </xf>
    <xf numFmtId="167" fontId="6" fillId="0" borderId="3" xfId="0" applyNumberFormat="1" applyFont="1" applyBorder="1" applyAlignment="1" applyProtection="1">
      <alignment horizontal="right" vertical="center" wrapText="1"/>
      <protection locked="0"/>
    </xf>
    <xf numFmtId="14" fontId="6" fillId="0" borderId="11"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19" xfId="0" applyFont="1" applyBorder="1" applyAlignment="1">
      <alignment vertical="center"/>
    </xf>
    <xf numFmtId="166" fontId="6" fillId="0" borderId="15" xfId="0" applyNumberFormat="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14" fontId="6" fillId="0" borderId="15" xfId="0" applyNumberFormat="1" applyFont="1" applyBorder="1" applyAlignment="1" applyProtection="1">
      <alignment horizontal="center" vertical="center" wrapText="1"/>
      <protection locked="0"/>
    </xf>
    <xf numFmtId="0" fontId="5" fillId="0" borderId="0" xfId="0" applyFont="1"/>
    <xf numFmtId="0" fontId="0" fillId="6" borderId="0" xfId="0" applyFill="1"/>
    <xf numFmtId="0" fontId="24" fillId="6" borderId="0" xfId="0" applyFont="1" applyFill="1" applyAlignment="1">
      <alignment horizontal="left" vertical="center"/>
    </xf>
    <xf numFmtId="0" fontId="25" fillId="6" borderId="0" xfId="0" applyFont="1" applyFill="1" applyAlignment="1">
      <alignment horizontal="left" vertical="center"/>
    </xf>
    <xf numFmtId="167" fontId="6" fillId="0" borderId="11" xfId="0" applyNumberFormat="1" applyFont="1" applyBorder="1" applyAlignment="1" applyProtection="1">
      <alignment horizontal="right" vertical="center" wrapText="1"/>
      <protection locked="0"/>
    </xf>
    <xf numFmtId="0" fontId="0" fillId="0" borderId="0" xfId="0" applyAlignment="1">
      <alignment horizontal="center" vertical="top"/>
    </xf>
    <xf numFmtId="0" fontId="6" fillId="3" borderId="1" xfId="0" applyFont="1" applyFill="1" applyBorder="1" applyAlignment="1" applyProtection="1">
      <alignment horizontal="center" vertical="center" wrapText="1"/>
      <protection locked="0"/>
    </xf>
    <xf numFmtId="0" fontId="5" fillId="5" borderId="0" xfId="0" applyFont="1" applyFill="1"/>
    <xf numFmtId="0" fontId="11" fillId="5" borderId="0" xfId="0" applyFont="1" applyFill="1"/>
    <xf numFmtId="14" fontId="6" fillId="5" borderId="11" xfId="0" applyNumberFormat="1" applyFont="1" applyFill="1" applyBorder="1" applyAlignment="1" applyProtection="1">
      <alignment horizontal="center" vertical="center" wrapText="1"/>
      <protection locked="0"/>
    </xf>
    <xf numFmtId="14" fontId="5" fillId="5" borderId="11" xfId="0" applyNumberFormat="1" applyFont="1" applyFill="1" applyBorder="1" applyAlignment="1">
      <alignment horizontal="center" vertical="center" wrapText="1"/>
    </xf>
    <xf numFmtId="166" fontId="9" fillId="0" borderId="3" xfId="0" applyNumberFormat="1" applyFont="1" applyBorder="1" applyAlignment="1">
      <alignment horizontal="center" vertical="center"/>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7" fontId="6" fillId="0" borderId="1" xfId="0" applyNumberFormat="1" applyFont="1" applyBorder="1" applyAlignment="1" applyProtection="1">
      <alignment horizontal="right" vertical="center" wrapText="1"/>
      <protection locked="0"/>
    </xf>
    <xf numFmtId="6" fontId="9"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68" fontId="5" fillId="0" borderId="11"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0" fontId="9" fillId="0" borderId="11" xfId="0" applyFont="1" applyBorder="1" applyAlignment="1">
      <alignment horizontal="center" vertical="center"/>
    </xf>
    <xf numFmtId="14" fontId="6" fillId="0" borderId="15" xfId="0" applyNumberFormat="1" applyFont="1" applyBorder="1" applyAlignment="1">
      <alignment horizontal="center" vertical="center" wrapText="1"/>
    </xf>
    <xf numFmtId="167" fontId="6" fillId="0" borderId="15" xfId="0" applyNumberFormat="1" applyFont="1" applyBorder="1" applyAlignment="1" applyProtection="1">
      <alignment horizontal="right" vertical="center" wrapText="1"/>
      <protection locked="0"/>
    </xf>
    <xf numFmtId="6"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166" fontId="5" fillId="0" borderId="1" xfId="0" applyNumberFormat="1" applyFont="1" applyBorder="1" applyAlignment="1">
      <alignment horizontal="center" vertical="center"/>
    </xf>
    <xf numFmtId="6"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8" fontId="5" fillId="0" borderId="3" xfId="0" applyNumberFormat="1" applyFont="1" applyBorder="1" applyAlignment="1">
      <alignment horizontal="center" vertical="center"/>
    </xf>
    <xf numFmtId="14" fontId="9" fillId="0" borderId="3"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15" xfId="0" applyFont="1" applyBorder="1" applyAlignment="1">
      <alignment vertical="center"/>
    </xf>
    <xf numFmtId="0" fontId="5" fillId="0" borderId="15" xfId="0" applyFont="1" applyBorder="1" applyAlignment="1">
      <alignment horizontal="center" vertical="center" wrapText="1"/>
    </xf>
    <xf numFmtId="0" fontId="28" fillId="7" borderId="0" xfId="0" applyFont="1" applyFill="1"/>
    <xf numFmtId="0" fontId="27" fillId="7" borderId="0" xfId="0" applyFont="1" applyFill="1"/>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168" fontId="6" fillId="0" borderId="9" xfId="0" applyNumberFormat="1" applyFont="1" applyBorder="1" applyAlignment="1" applyProtection="1">
      <alignment horizontal="center" vertical="center" wrapText="1"/>
      <protection locked="0"/>
    </xf>
    <xf numFmtId="0" fontId="0" fillId="0" borderId="1" xfId="0" applyBorder="1"/>
    <xf numFmtId="14" fontId="6" fillId="0" borderId="16" xfId="0" applyNumberFormat="1" applyFont="1" applyBorder="1" applyAlignment="1">
      <alignment horizontal="center" vertical="center" wrapText="1"/>
    </xf>
    <xf numFmtId="0" fontId="10" fillId="6" borderId="11" xfId="0" applyFont="1" applyFill="1" applyBorder="1" applyAlignment="1">
      <alignment horizontal="center" vertical="center" wrapText="1"/>
    </xf>
    <xf numFmtId="6" fontId="5" fillId="0" borderId="3" xfId="0" applyNumberFormat="1" applyFont="1" applyBorder="1" applyAlignment="1">
      <alignment horizontal="center" vertical="center"/>
    </xf>
    <xf numFmtId="166" fontId="6" fillId="0" borderId="8"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14" fontId="0" fillId="0" borderId="1" xfId="0" applyNumberFormat="1" applyBorder="1"/>
    <xf numFmtId="169" fontId="6" fillId="0" borderId="11" xfId="0" applyNumberFormat="1" applyFont="1" applyBorder="1" applyAlignment="1" applyProtection="1">
      <alignment horizontal="center" vertical="center" wrapText="1"/>
      <protection locked="0"/>
    </xf>
    <xf numFmtId="0" fontId="0" fillId="6" borderId="0" xfId="0" applyFill="1" applyAlignment="1">
      <alignment horizontal="left"/>
    </xf>
    <xf numFmtId="0" fontId="13" fillId="6" borderId="0" xfId="0" applyFont="1" applyFill="1" applyAlignment="1">
      <alignment horizontal="left"/>
    </xf>
    <xf numFmtId="166" fontId="6" fillId="5" borderId="11" xfId="0" applyNumberFormat="1" applyFont="1" applyFill="1" applyBorder="1" applyAlignment="1" applyProtection="1">
      <alignment horizontal="center" vertical="center" wrapText="1"/>
      <protection locked="0"/>
    </xf>
    <xf numFmtId="14" fontId="6" fillId="5" borderId="11" xfId="0" applyNumberFormat="1" applyFont="1" applyFill="1" applyBorder="1" applyAlignment="1" applyProtection="1">
      <alignment horizontal="left" vertical="center" wrapText="1"/>
      <protection locked="0"/>
    </xf>
    <xf numFmtId="166" fontId="10" fillId="5" borderId="11" xfId="0" applyNumberFormat="1" applyFont="1" applyFill="1" applyBorder="1" applyAlignment="1" applyProtection="1">
      <alignment horizontal="center" vertical="center" wrapText="1"/>
      <protection locked="0"/>
    </xf>
    <xf numFmtId="14" fontId="5" fillId="5" borderId="11" xfId="0" applyNumberFormat="1" applyFont="1" applyFill="1" applyBorder="1" applyAlignment="1">
      <alignment horizontal="center" vertical="top" wrapText="1"/>
    </xf>
    <xf numFmtId="14" fontId="6" fillId="0" borderId="8" xfId="0" applyNumberFormat="1" applyFont="1" applyBorder="1" applyAlignment="1">
      <alignment horizontal="center" vertical="center" wrapText="1"/>
    </xf>
    <xf numFmtId="167" fontId="6" fillId="0" borderId="7" xfId="0" applyNumberFormat="1" applyFont="1" applyBorder="1" applyAlignment="1" applyProtection="1">
      <alignment horizontal="right" vertical="center" wrapText="1"/>
      <protection locked="0"/>
    </xf>
    <xf numFmtId="0" fontId="6" fillId="5" borderId="8" xfId="0" applyFont="1" applyFill="1" applyBorder="1" applyAlignment="1" applyProtection="1">
      <alignment horizontal="center" vertical="center" wrapText="1"/>
      <protection locked="0"/>
    </xf>
    <xf numFmtId="166" fontId="6" fillId="5" borderId="15" xfId="0" applyNumberFormat="1"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6" fontId="9" fillId="0" borderId="15" xfId="0" applyNumberFormat="1" applyFont="1" applyBorder="1" applyAlignment="1">
      <alignment horizontal="center" vertical="center"/>
    </xf>
    <xf numFmtId="6" fontId="9" fillId="0" borderId="11" xfId="0" applyNumberFormat="1" applyFont="1" applyBorder="1" applyAlignment="1">
      <alignment horizontal="center" vertical="center"/>
    </xf>
    <xf numFmtId="0" fontId="9" fillId="0" borderId="15" xfId="0" applyFont="1" applyBorder="1" applyAlignment="1">
      <alignment horizontal="center" vertical="center" wrapText="1"/>
    </xf>
    <xf numFmtId="0" fontId="0" fillId="0" borderId="6" xfId="0" applyBorder="1" applyAlignment="1">
      <alignment horizontal="center" vertical="center"/>
    </xf>
    <xf numFmtId="0" fontId="9" fillId="0" borderId="15" xfId="0" applyFont="1" applyBorder="1" applyAlignment="1">
      <alignment horizontal="center" vertical="center"/>
    </xf>
    <xf numFmtId="0" fontId="5" fillId="0" borderId="1" xfId="0" applyFont="1" applyBorder="1" applyAlignment="1">
      <alignment horizontal="center" vertical="top" wrapText="1"/>
    </xf>
    <xf numFmtId="6" fontId="9" fillId="0" borderId="4" xfId="0" applyNumberFormat="1" applyFont="1" applyBorder="1" applyAlignment="1">
      <alignment horizontal="center" vertical="center"/>
    </xf>
    <xf numFmtId="0" fontId="6" fillId="0" borderId="13" xfId="0" applyFont="1" applyBorder="1" applyAlignment="1" applyProtection="1">
      <alignment horizontal="center" vertical="center" wrapText="1"/>
      <protection locked="0"/>
    </xf>
    <xf numFmtId="44" fontId="10" fillId="0" borderId="3" xfId="0" applyNumberFormat="1" applyFont="1" applyBorder="1" applyAlignment="1">
      <alignment horizontal="center" vertical="center" wrapText="1"/>
    </xf>
    <xf numFmtId="167" fontId="6" fillId="0" borderId="16" xfId="0" applyNumberFormat="1" applyFont="1" applyBorder="1" applyAlignment="1" applyProtection="1">
      <alignment horizontal="right" vertical="center" wrapText="1"/>
      <protection locked="0"/>
    </xf>
    <xf numFmtId="8" fontId="5" fillId="0" borderId="3"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4" fontId="6" fillId="0" borderId="3" xfId="0" applyNumberFormat="1" applyFont="1" applyBorder="1" applyAlignment="1" applyProtection="1">
      <alignment horizontal="center" vertical="center" wrapText="1"/>
      <protection locked="0"/>
    </xf>
    <xf numFmtId="6" fontId="0" fillId="0" borderId="3" xfId="0" applyNumberFormat="1" applyBorder="1" applyAlignment="1">
      <alignment vertical="center"/>
    </xf>
    <xf numFmtId="44" fontId="10" fillId="0" borderId="1" xfId="0" applyNumberFormat="1" applyFont="1" applyBorder="1" applyAlignment="1">
      <alignment horizontal="center" vertical="center" wrapText="1"/>
    </xf>
    <xf numFmtId="6" fontId="0" fillId="0" borderId="6" xfId="0" applyNumberFormat="1" applyBorder="1" applyAlignment="1">
      <alignment vertical="center"/>
    </xf>
    <xf numFmtId="169" fontId="6" fillId="0" borderId="7" xfId="0" applyNumberFormat="1" applyFont="1" applyBorder="1" applyAlignment="1" applyProtection="1">
      <alignment horizontal="center" vertical="center" wrapText="1"/>
      <protection locked="0"/>
    </xf>
    <xf numFmtId="168" fontId="9" fillId="0" borderId="15" xfId="0" applyNumberFormat="1" applyFont="1" applyBorder="1" applyAlignment="1">
      <alignment horizontal="center" vertical="center"/>
    </xf>
    <xf numFmtId="168" fontId="5" fillId="0" borderId="3"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8" fontId="6" fillId="0" borderId="11"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6" fontId="6" fillId="0" borderId="16" xfId="0" applyNumberFormat="1" applyFont="1" applyBorder="1" applyAlignment="1" applyProtection="1">
      <alignment horizontal="center" vertical="center" wrapText="1"/>
      <protection locked="0"/>
    </xf>
    <xf numFmtId="166" fontId="9" fillId="0" borderId="15" xfId="0" applyNumberFormat="1" applyFont="1" applyBorder="1" applyAlignment="1">
      <alignment horizontal="center" vertical="center"/>
    </xf>
    <xf numFmtId="166" fontId="9" fillId="0" borderId="11" xfId="0" applyNumberFormat="1" applyFont="1" applyBorder="1" applyAlignment="1">
      <alignment horizontal="center" vertical="center"/>
    </xf>
    <xf numFmtId="14" fontId="0" fillId="0" borderId="1" xfId="0" applyNumberFormat="1" applyBorder="1" applyAlignment="1">
      <alignment vertical="center"/>
    </xf>
    <xf numFmtId="14" fontId="0" fillId="0" borderId="6" xfId="0" applyNumberFormat="1" applyBorder="1" applyAlignment="1">
      <alignment vertical="center"/>
    </xf>
    <xf numFmtId="166" fontId="6" fillId="0" borderId="0" xfId="0" applyNumberFormat="1" applyFont="1" applyAlignment="1" applyProtection="1">
      <alignment horizontal="center" vertical="center" wrapText="1"/>
      <protection locked="0"/>
    </xf>
    <xf numFmtId="14" fontId="6" fillId="0" borderId="6"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4" fontId="9" fillId="0" borderId="15" xfId="0" applyNumberFormat="1" applyFont="1" applyBorder="1" applyAlignment="1">
      <alignment horizontal="center" vertical="center" wrapText="1"/>
    </xf>
    <xf numFmtId="14" fontId="6" fillId="0" borderId="20" xfId="0" applyNumberFormat="1" applyFont="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6" fontId="5" fillId="0" borderId="21" xfId="0" applyNumberFormat="1" applyFont="1" applyBorder="1" applyAlignment="1">
      <alignment horizontal="center" vertical="center"/>
    </xf>
    <xf numFmtId="0" fontId="5" fillId="0" borderId="19" xfId="0" applyFont="1" applyBorder="1" applyAlignment="1">
      <alignment horizontal="center" vertical="center"/>
    </xf>
    <xf numFmtId="0" fontId="11" fillId="0" borderId="15" xfId="0" applyFont="1" applyBorder="1" applyAlignment="1">
      <alignment horizontal="center" vertical="center"/>
    </xf>
    <xf numFmtId="0" fontId="0" fillId="0" borderId="1" xfId="0" applyBorder="1" applyAlignment="1">
      <alignment wrapText="1"/>
    </xf>
    <xf numFmtId="0" fontId="7" fillId="2" borderId="1" xfId="3" applyFont="1" applyFill="1" applyBorder="1" applyAlignment="1">
      <alignment horizontal="center" vertical="center" wrapText="1"/>
    </xf>
    <xf numFmtId="0" fontId="6" fillId="0" borderId="1" xfId="0" applyFont="1" applyBorder="1" applyAlignment="1">
      <alignment wrapText="1"/>
    </xf>
    <xf numFmtId="165" fontId="6" fillId="0" borderId="1" xfId="0" applyNumberFormat="1" applyFont="1" applyBorder="1" applyAlignment="1" applyProtection="1">
      <alignment horizontal="center" vertical="center" wrapText="1"/>
      <protection locked="0"/>
    </xf>
    <xf numFmtId="14" fontId="6" fillId="6" borderId="1" xfId="0" applyNumberFormat="1"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28" fillId="7" borderId="0" xfId="0" applyFont="1" applyFill="1" applyAlignment="1">
      <alignment horizontal="left"/>
    </xf>
    <xf numFmtId="0" fontId="16" fillId="6" borderId="0" xfId="0" applyFont="1" applyFill="1" applyAlignment="1">
      <alignment horizontal="left"/>
    </xf>
    <xf numFmtId="0" fontId="7" fillId="2" borderId="8" xfId="3" applyFont="1" applyFill="1" applyBorder="1" applyAlignment="1">
      <alignment horizontal="center" vertical="center" wrapText="1"/>
    </xf>
    <xf numFmtId="0" fontId="16" fillId="6" borderId="0" xfId="0" applyFont="1" applyFill="1"/>
    <xf numFmtId="0" fontId="6" fillId="7" borderId="1" xfId="0" applyFont="1" applyFill="1" applyBorder="1" applyAlignment="1">
      <alignment horizontal="center" vertical="center" wrapText="1"/>
    </xf>
    <xf numFmtId="166" fontId="6" fillId="5" borderId="1" xfId="0" quotePrefix="1" applyNumberFormat="1" applyFont="1" applyFill="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wrapText="1"/>
      <protection locked="0"/>
    </xf>
    <xf numFmtId="14" fontId="6" fillId="7" borderId="1"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5" fillId="0" borderId="3" xfId="0" applyFont="1" applyBorder="1" applyAlignment="1">
      <alignment horizontal="center" vertical="center"/>
    </xf>
    <xf numFmtId="166" fontId="6" fillId="5" borderId="1" xfId="0" applyNumberFormat="1" applyFont="1" applyFill="1" applyBorder="1" applyAlignment="1" applyProtection="1">
      <alignment horizontal="center" vertical="center" wrapText="1"/>
      <protection locked="0"/>
    </xf>
    <xf numFmtId="0" fontId="5" fillId="0" borderId="16" xfId="0" applyFont="1" applyBorder="1" applyAlignment="1">
      <alignment horizontal="center" vertical="top" wrapText="1"/>
    </xf>
    <xf numFmtId="6" fontId="5" fillId="0" borderId="16"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6" fillId="0" borderId="16" xfId="0" applyNumberFormat="1"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15" fillId="6" borderId="0" xfId="0" applyFont="1" applyFill="1" applyAlignment="1">
      <alignment horizontal="center"/>
    </xf>
    <xf numFmtId="0" fontId="17" fillId="6" borderId="0" xfId="0" applyFont="1" applyFill="1" applyAlignment="1">
      <alignment horizontal="center"/>
    </xf>
    <xf numFmtId="0" fontId="0" fillId="6" borderId="0" xfId="0" applyFill="1" applyAlignment="1">
      <alignment horizontal="left"/>
    </xf>
    <xf numFmtId="0" fontId="19" fillId="6" borderId="0" xfId="0" applyFont="1" applyFill="1" applyAlignment="1">
      <alignment horizontal="left"/>
    </xf>
    <xf numFmtId="0" fontId="13" fillId="6" borderId="0" xfId="0" applyFont="1" applyFill="1" applyAlignment="1">
      <alignment horizontal="left"/>
    </xf>
    <xf numFmtId="0" fontId="18" fillId="6" borderId="0" xfId="0" applyFont="1" applyFill="1" applyAlignment="1">
      <alignment horizontal="left"/>
    </xf>
    <xf numFmtId="0" fontId="14" fillId="6" borderId="0" xfId="0" applyFont="1" applyFill="1" applyAlignment="1">
      <alignment horizontal="left"/>
    </xf>
    <xf numFmtId="0" fontId="16" fillId="6" borderId="0" xfId="0" applyFont="1" applyFill="1" applyAlignment="1">
      <alignment horizontal="left"/>
    </xf>
    <xf numFmtId="0" fontId="0" fillId="6" borderId="0" xfId="0" applyFill="1" applyAlignment="1">
      <alignment horizontal="left" wrapText="1"/>
    </xf>
    <xf numFmtId="0" fontId="22" fillId="6" borderId="0" xfId="0" applyFont="1" applyFill="1" applyAlignment="1">
      <alignment horizontal="left"/>
    </xf>
    <xf numFmtId="8" fontId="6" fillId="0" borderId="1" xfId="0" applyNumberFormat="1" applyFont="1" applyBorder="1" applyAlignment="1">
      <alignment wrapText="1"/>
    </xf>
    <xf numFmtId="14" fontId="6" fillId="5" borderId="1" xfId="3" applyNumberFormat="1" applyFont="1" applyFill="1" applyBorder="1" applyAlignment="1">
      <alignment horizontal="center" vertical="center" wrapText="1"/>
    </xf>
    <xf numFmtId="0" fontId="10" fillId="0" borderId="1" xfId="0" applyFont="1" applyBorder="1" applyAlignment="1">
      <alignment wrapText="1"/>
    </xf>
    <xf numFmtId="14" fontId="6" fillId="0" borderId="1" xfId="0" applyNumberFormat="1" applyFont="1" applyBorder="1" applyAlignment="1">
      <alignment wrapText="1"/>
    </xf>
    <xf numFmtId="14" fontId="6" fillId="5" borderId="1" xfId="0" applyNumberFormat="1" applyFont="1" applyFill="1" applyBorder="1" applyAlignment="1">
      <alignment wrapText="1"/>
    </xf>
    <xf numFmtId="3" fontId="10" fillId="0" borderId="1" xfId="0" applyNumberFormat="1" applyFont="1" applyBorder="1"/>
    <xf numFmtId="14" fontId="6" fillId="0" borderId="1" xfId="0" applyNumberFormat="1" applyFont="1" applyBorder="1" applyAlignment="1">
      <alignment horizontal="center" wrapText="1"/>
    </xf>
    <xf numFmtId="14" fontId="0" fillId="5" borderId="1" xfId="0" applyNumberFormat="1" applyFill="1" applyBorder="1" applyAlignment="1">
      <alignment wrapText="1"/>
    </xf>
    <xf numFmtId="0" fontId="13" fillId="0" borderId="1" xfId="0" applyFont="1" applyBorder="1" applyAlignment="1">
      <alignment wrapText="1"/>
    </xf>
    <xf numFmtId="0" fontId="9" fillId="5"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6" fontId="6" fillId="0" borderId="1" xfId="0" applyNumberFormat="1" applyFont="1" applyBorder="1" applyAlignment="1">
      <alignment horizontal="center" vertical="center" wrapText="1"/>
    </xf>
    <xf numFmtId="165" fontId="5" fillId="5" borderId="1" xfId="0" applyNumberFormat="1"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center" vertical="center" wrapText="1"/>
      <protection locked="0"/>
    </xf>
    <xf numFmtId="14" fontId="0" fillId="0" borderId="1" xfId="0" applyNumberFormat="1" applyBorder="1" applyAlignment="1">
      <alignment horizontal="center"/>
    </xf>
    <xf numFmtId="15" fontId="5" fillId="5" borderId="1" xfId="0" applyNumberFormat="1" applyFont="1" applyFill="1" applyBorder="1" applyAlignment="1" applyProtection="1">
      <alignment horizontal="center" vertical="center" wrapText="1"/>
      <protection locked="0"/>
    </xf>
    <xf numFmtId="0" fontId="6" fillId="5" borderId="1" xfId="0" applyFont="1" applyFill="1" applyBorder="1" applyAlignment="1">
      <alignment horizontal="center"/>
    </xf>
    <xf numFmtId="0" fontId="5" fillId="5" borderId="1" xfId="0" applyFont="1" applyFill="1" applyBorder="1" applyAlignment="1">
      <alignment horizontal="center" vertical="center" wrapText="1"/>
    </xf>
    <xf numFmtId="6" fontId="6" fillId="5" borderId="1" xfId="0" applyNumberFormat="1" applyFont="1" applyFill="1" applyBorder="1" applyAlignment="1">
      <alignment horizontal="center"/>
    </xf>
    <xf numFmtId="8" fontId="6" fillId="5"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xf>
    <xf numFmtId="6" fontId="6" fillId="0" borderId="1" xfId="0" applyNumberFormat="1" applyFont="1" applyBorder="1" applyAlignment="1">
      <alignment wrapText="1"/>
    </xf>
    <xf numFmtId="165"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4" fontId="8" fillId="5" borderId="1" xfId="0" applyNumberFormat="1" applyFont="1" applyFill="1" applyBorder="1" applyAlignment="1" applyProtection="1">
      <alignment horizontal="center" vertical="center" wrapText="1"/>
      <protection locked="0"/>
    </xf>
    <xf numFmtId="0" fontId="25" fillId="0" borderId="1" xfId="0" applyFont="1" applyBorder="1" applyAlignment="1">
      <alignment horizontal="right"/>
    </xf>
    <xf numFmtId="172" fontId="25" fillId="0" borderId="1" xfId="0" applyNumberFormat="1" applyFont="1" applyBorder="1" applyAlignment="1">
      <alignment horizontal="center" vertical="center"/>
    </xf>
    <xf numFmtId="172" fontId="32" fillId="0" borderId="1" xfId="0" applyNumberFormat="1" applyFont="1" applyBorder="1" applyAlignment="1">
      <alignment horizontal="center" vertical="center"/>
    </xf>
    <xf numFmtId="14" fontId="25" fillId="0" borderId="1" xfId="0" applyNumberFormat="1" applyFont="1" applyBorder="1" applyAlignment="1">
      <alignment horizontal="right"/>
    </xf>
    <xf numFmtId="14" fontId="25" fillId="5" borderId="1" xfId="0" applyNumberFormat="1" applyFont="1" applyFill="1" applyBorder="1" applyAlignment="1">
      <alignment horizontal="left" wrapText="1"/>
    </xf>
    <xf numFmtId="0" fontId="25" fillId="0" borderId="1" xfId="0" applyFont="1" applyBorder="1" applyAlignment="1">
      <alignment horizontal="right" wrapText="1"/>
    </xf>
    <xf numFmtId="0" fontId="33" fillId="0" borderId="1" xfId="0" applyFont="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165" fontId="33" fillId="0" borderId="1" xfId="0" applyNumberFormat="1" applyFont="1" applyBorder="1" applyAlignment="1" applyProtection="1">
      <alignment horizontal="center" vertical="center" wrapText="1"/>
      <protection locked="0"/>
    </xf>
    <xf numFmtId="0" fontId="34" fillId="3" borderId="1" xfId="0" applyFont="1" applyFill="1" applyBorder="1" applyAlignment="1" applyProtection="1">
      <alignment horizontal="right" vertical="center" wrapText="1"/>
      <protection locked="0"/>
    </xf>
    <xf numFmtId="14" fontId="33" fillId="0" borderId="1" xfId="0" applyNumberFormat="1" applyFont="1" applyBorder="1" applyAlignment="1" applyProtection="1">
      <alignment horizontal="right" vertical="center" wrapText="1"/>
      <protection locked="0"/>
    </xf>
    <xf numFmtId="14" fontId="25" fillId="5" borderId="1" xfId="0" applyNumberFormat="1" applyFont="1" applyFill="1" applyBorder="1" applyAlignment="1">
      <alignment horizontal="right" wrapText="1"/>
    </xf>
    <xf numFmtId="6" fontId="34" fillId="0" borderId="1" xfId="0" applyNumberFormat="1" applyFont="1" applyBorder="1" applyAlignment="1">
      <alignment horizontal="center" vertical="center" wrapText="1"/>
    </xf>
    <xf numFmtId="14" fontId="34" fillId="5" borderId="1" xfId="3" applyNumberFormat="1" applyFont="1" applyFill="1" applyBorder="1" applyAlignment="1">
      <alignment horizontal="right" vertical="center" wrapText="1"/>
    </xf>
    <xf numFmtId="0" fontId="0" fillId="0" borderId="1" xfId="0" applyBorder="1" applyAlignment="1">
      <alignment vertical="top" wrapText="1"/>
    </xf>
    <xf numFmtId="165" fontId="5"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lignment horizontal="center" vertical="center" wrapText="1"/>
    </xf>
    <xf numFmtId="8" fontId="0" fillId="0" borderId="1" xfId="0" applyNumberFormat="1" applyBorder="1"/>
    <xf numFmtId="0" fontId="10" fillId="7" borderId="1" xfId="0" applyFont="1" applyFill="1" applyBorder="1" applyAlignment="1">
      <alignment wrapText="1"/>
    </xf>
    <xf numFmtId="6" fontId="10" fillId="0" borderId="1" xfId="0" applyNumberFormat="1" applyFont="1" applyBorder="1"/>
    <xf numFmtId="0" fontId="6" fillId="7" borderId="1" xfId="0" applyFont="1" applyFill="1" applyBorder="1" applyAlignment="1">
      <alignment wrapText="1"/>
    </xf>
    <xf numFmtId="14" fontId="10" fillId="7" borderId="1" xfId="0" applyNumberFormat="1" applyFont="1" applyFill="1" applyBorder="1" applyAlignment="1">
      <alignment wrapText="1"/>
    </xf>
    <xf numFmtId="164" fontId="6" fillId="0" borderId="1" xfId="0" applyNumberFormat="1" applyFont="1" applyBorder="1" applyAlignment="1" applyProtection="1">
      <alignment horizontal="center" vertical="center" wrapText="1"/>
      <protection locked="0"/>
    </xf>
    <xf numFmtId="165" fontId="10"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wrapText="1"/>
    </xf>
    <xf numFmtId="165"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6" fontId="6" fillId="0" borderId="1" xfId="0" applyNumberFormat="1" applyFont="1" applyFill="1" applyBorder="1" applyAlignment="1">
      <alignment wrapText="1"/>
    </xf>
    <xf numFmtId="14" fontId="6" fillId="0" borderId="1" xfId="1" applyNumberFormat="1" applyFont="1" applyBorder="1" applyAlignment="1" applyProtection="1">
      <alignment horizontal="center" vertical="center" wrapText="1"/>
      <protection locked="0"/>
    </xf>
    <xf numFmtId="14" fontId="6" fillId="5" borderId="1" xfId="0" applyNumberFormat="1" applyFont="1" applyFill="1" applyBorder="1" applyAlignment="1">
      <alignment horizontal="center" vertical="center" wrapText="1"/>
    </xf>
    <xf numFmtId="8" fontId="0" fillId="0" borderId="1" xfId="0" applyNumberFormat="1" applyBorder="1" applyAlignment="1">
      <alignment horizontal="center" vertical="center"/>
    </xf>
    <xf numFmtId="14" fontId="5" fillId="5" borderId="1" xfId="0" applyNumberFormat="1" applyFont="1" applyFill="1" applyBorder="1" applyAlignment="1">
      <alignment horizontal="center" vertical="center" wrapText="1"/>
    </xf>
    <xf numFmtId="168" fontId="5" fillId="0" borderId="1" xfId="0" applyNumberFormat="1" applyFont="1" applyBorder="1" applyAlignment="1">
      <alignment horizontal="center" vertical="center"/>
    </xf>
    <xf numFmtId="168" fontId="37" fillId="0" borderId="1" xfId="0" applyNumberFormat="1" applyFont="1" applyBorder="1" applyAlignment="1">
      <alignment horizontal="center" vertical="center"/>
    </xf>
    <xf numFmtId="6" fontId="0" fillId="0" borderId="1" xfId="0" applyNumberFormat="1" applyBorder="1"/>
    <xf numFmtId="4" fontId="0" fillId="0" borderId="1" xfId="0" applyNumberFormat="1" applyBorder="1"/>
    <xf numFmtId="15" fontId="0" fillId="0" borderId="1" xfId="0" applyNumberFormat="1" applyBorder="1"/>
    <xf numFmtId="0" fontId="36" fillId="0" borderId="1" xfId="0" applyFont="1" applyBorder="1"/>
    <xf numFmtId="0" fontId="35" fillId="0" borderId="1" xfId="0" applyFont="1" applyBorder="1" applyAlignment="1">
      <alignment wrapText="1"/>
    </xf>
    <xf numFmtId="2" fontId="0" fillId="0" borderId="1" xfId="0" applyNumberFormat="1" applyBorder="1" applyAlignment="1">
      <alignment wrapText="1"/>
    </xf>
    <xf numFmtId="168" fontId="0" fillId="0" borderId="1" xfId="0" applyNumberFormat="1" applyBorder="1"/>
    <xf numFmtId="0" fontId="0" fillId="0" borderId="1" xfId="0" applyBorder="1" applyAlignment="1">
      <alignment horizontal="center" vertical="center" wrapText="1"/>
    </xf>
    <xf numFmtId="3" fontId="0" fillId="0" borderId="1" xfId="0" applyNumberFormat="1" applyBorder="1"/>
    <xf numFmtId="0" fontId="0" fillId="0" borderId="0" xfId="0" applyFill="1"/>
    <xf numFmtId="0" fontId="5" fillId="0" borderId="0" xfId="0" applyFont="1" applyFill="1"/>
    <xf numFmtId="0" fontId="5" fillId="0" borderId="0" xfId="0" applyFont="1" applyFill="1" applyAlignment="1">
      <alignment horizontal="center" vertical="center"/>
    </xf>
    <xf numFmtId="14" fontId="0" fillId="0" borderId="1" xfId="0" applyNumberFormat="1" applyFill="1" applyBorder="1"/>
    <xf numFmtId="14" fontId="6" fillId="0" borderId="1" xfId="0" applyNumberFormat="1" applyFont="1" applyFill="1" applyBorder="1" applyAlignment="1">
      <alignment wrapText="1"/>
    </xf>
    <xf numFmtId="14" fontId="6"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8" fillId="0" borderId="1" xfId="0" applyNumberFormat="1" applyFont="1" applyFill="1" applyBorder="1" applyAlignment="1" applyProtection="1">
      <alignment horizontal="center" vertical="center" wrapText="1"/>
      <protection locked="0"/>
    </xf>
    <xf numFmtId="14" fontId="25" fillId="0" borderId="1" xfId="0" applyNumberFormat="1" applyFont="1" applyFill="1" applyBorder="1" applyAlignment="1">
      <alignment horizontal="right"/>
    </xf>
    <xf numFmtId="14" fontId="33" fillId="0" borderId="1" xfId="0" applyNumberFormat="1" applyFont="1" applyFill="1" applyBorder="1" applyAlignment="1" applyProtection="1">
      <alignment horizontal="right" vertical="center" wrapText="1"/>
      <protection locked="0"/>
    </xf>
    <xf numFmtId="14" fontId="10" fillId="0" borderId="1" xfId="0" applyNumberFormat="1" applyFont="1" applyFill="1" applyBorder="1" applyAlignment="1" applyProtection="1">
      <alignment horizontal="right" vertical="center" wrapText="1"/>
      <protection locked="0"/>
    </xf>
    <xf numFmtId="14" fontId="6" fillId="0" borderId="1" xfId="0" applyNumberFormat="1" applyFont="1" applyFill="1" applyBorder="1" applyAlignment="1">
      <alignment horizontal="center" vertical="center" wrapText="1"/>
    </xf>
    <xf numFmtId="14" fontId="9" fillId="0" borderId="1" xfId="0" applyNumberFormat="1" applyFont="1" applyFill="1" applyBorder="1" applyAlignment="1">
      <alignment wrapText="1"/>
    </xf>
    <xf numFmtId="14" fontId="5" fillId="0" borderId="1" xfId="0" applyNumberFormat="1" applyFont="1" applyFill="1" applyBorder="1" applyAlignment="1">
      <alignment vertical="center"/>
    </xf>
    <xf numFmtId="14" fontId="6" fillId="0" borderId="11"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wrapText="1"/>
    </xf>
    <xf numFmtId="169" fontId="6" fillId="0" borderId="1" xfId="0" applyNumberFormat="1" applyFont="1" applyFill="1" applyBorder="1" applyAlignment="1" applyProtection="1">
      <alignment horizontal="center" vertical="center" wrapText="1"/>
      <protection locked="0"/>
    </xf>
    <xf numFmtId="6" fontId="9" fillId="0" borderId="15" xfId="0" applyNumberFormat="1" applyFont="1" applyFill="1" applyBorder="1" applyAlignment="1">
      <alignment horizontal="center" vertical="center"/>
    </xf>
    <xf numFmtId="168" fontId="6" fillId="0" borderId="11" xfId="0" applyNumberFormat="1" applyFont="1" applyFill="1" applyBorder="1" applyAlignment="1" applyProtection="1">
      <alignment horizontal="center" vertical="center" wrapText="1"/>
      <protection locked="0"/>
    </xf>
    <xf numFmtId="167" fontId="6" fillId="0" borderId="15" xfId="0" applyNumberFormat="1" applyFont="1" applyFill="1" applyBorder="1" applyAlignment="1" applyProtection="1">
      <alignment horizontal="right" vertical="center" wrapText="1"/>
      <protection locked="0"/>
    </xf>
    <xf numFmtId="166" fontId="9" fillId="0" borderId="5" xfId="0" applyNumberFormat="1" applyFont="1" applyFill="1" applyBorder="1" applyAlignment="1">
      <alignment horizontal="center" vertical="center"/>
    </xf>
    <xf numFmtId="166" fontId="6" fillId="0" borderId="5" xfId="0" applyNumberFormat="1" applyFont="1" applyFill="1" applyBorder="1" applyAlignment="1" applyProtection="1">
      <alignment horizontal="center" vertical="center" wrapText="1"/>
      <protection locked="0"/>
    </xf>
    <xf numFmtId="166" fontId="6" fillId="0" borderId="12" xfId="0" applyNumberFormat="1" applyFont="1" applyFill="1" applyBorder="1" applyAlignment="1" applyProtection="1">
      <alignment horizontal="center" vertical="center" wrapText="1"/>
      <protection locked="0"/>
    </xf>
    <xf numFmtId="166" fontId="6" fillId="0" borderId="17" xfId="0"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66" fontId="6" fillId="0" borderId="18" xfId="0" applyNumberFormat="1" applyFont="1" applyFill="1" applyBorder="1" applyAlignment="1" applyProtection="1">
      <alignment horizontal="center" vertical="center" wrapText="1"/>
      <protection locked="0"/>
    </xf>
    <xf numFmtId="14" fontId="5" fillId="0" borderId="11" xfId="0" applyNumberFormat="1" applyFont="1" applyFill="1" applyBorder="1" applyAlignment="1">
      <alignment horizontal="center" vertical="center" wrapText="1"/>
    </xf>
    <xf numFmtId="166" fontId="6" fillId="0" borderId="14" xfId="0" applyNumberFormat="1" applyFont="1" applyFill="1" applyBorder="1" applyAlignment="1" applyProtection="1">
      <alignment horizontal="center" vertical="center" wrapText="1"/>
      <protection locked="0"/>
    </xf>
    <xf numFmtId="14" fontId="0" fillId="0" borderId="12" xfId="0" applyNumberFormat="1" applyFill="1" applyBorder="1" applyAlignment="1">
      <alignment vertical="center"/>
    </xf>
    <xf numFmtId="14" fontId="5" fillId="0" borderId="12" xfId="0" applyNumberFormat="1" applyFont="1" applyFill="1" applyBorder="1" applyAlignment="1">
      <alignment horizontal="center" vertical="top"/>
    </xf>
    <xf numFmtId="14" fontId="10" fillId="0" borderId="5" xfId="0" applyNumberFormat="1" applyFont="1" applyFill="1" applyBorder="1" applyAlignment="1">
      <alignment horizontal="center" vertical="center" wrapText="1"/>
    </xf>
    <xf numFmtId="166" fontId="9" fillId="0" borderId="17" xfId="0" applyNumberFormat="1" applyFont="1" applyFill="1" applyBorder="1" applyAlignment="1">
      <alignment horizontal="center" vertical="center"/>
    </xf>
    <xf numFmtId="166" fontId="9" fillId="0" borderId="4" xfId="0" applyNumberFormat="1" applyFont="1" applyFill="1" applyBorder="1" applyAlignment="1">
      <alignment horizontal="center" vertical="center"/>
    </xf>
    <xf numFmtId="166" fontId="9" fillId="0" borderId="12" xfId="0" applyNumberFormat="1" applyFont="1" applyFill="1" applyBorder="1" applyAlignment="1">
      <alignment horizontal="center" vertical="center"/>
    </xf>
    <xf numFmtId="14" fontId="0" fillId="0" borderId="5" xfId="0" applyNumberFormat="1" applyFill="1" applyBorder="1" applyAlignment="1">
      <alignment vertical="center"/>
    </xf>
    <xf numFmtId="14" fontId="5" fillId="0" borderId="5" xfId="0" applyNumberFormat="1" applyFont="1" applyFill="1" applyBorder="1" applyAlignment="1">
      <alignment vertical="center"/>
    </xf>
    <xf numFmtId="14" fontId="6" fillId="0" borderId="1" xfId="0" applyNumberFormat="1" applyFont="1" applyFill="1" applyBorder="1" applyAlignment="1" applyProtection="1">
      <alignment horizontal="left" vertical="center" wrapText="1"/>
      <protection locked="0"/>
    </xf>
    <xf numFmtId="166" fontId="9" fillId="0" borderId="11" xfId="0" applyNumberFormat="1" applyFont="1" applyFill="1" applyBorder="1" applyAlignment="1">
      <alignment horizontal="center" vertical="center"/>
    </xf>
    <xf numFmtId="166" fontId="6" fillId="0" borderId="11" xfId="0" applyNumberFormat="1" applyFont="1" applyFill="1" applyBorder="1" applyAlignment="1" applyProtection="1">
      <alignment horizontal="center" vertical="center" wrapText="1"/>
      <protection locked="0"/>
    </xf>
    <xf numFmtId="0" fontId="5" fillId="8" borderId="1" xfId="0" applyFont="1" applyFill="1" applyBorder="1" applyAlignment="1">
      <alignment horizontal="center" vertical="center" wrapText="1"/>
    </xf>
    <xf numFmtId="6" fontId="5" fillId="0" borderId="1" xfId="0" applyNumberFormat="1" applyFont="1" applyBorder="1" applyAlignment="1">
      <alignment horizontal="center" vertical="center"/>
    </xf>
    <xf numFmtId="0" fontId="10" fillId="6" borderId="1" xfId="0" applyFont="1" applyFill="1" applyBorder="1" applyAlignment="1">
      <alignment horizontal="center" vertical="center" wrapText="1"/>
    </xf>
    <xf numFmtId="0" fontId="6" fillId="5" borderId="1" xfId="1" applyFont="1" applyFill="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14" fontId="9" fillId="5" borderId="1" xfId="0" applyNumberFormat="1" applyFont="1" applyFill="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14" fontId="0" fillId="0" borderId="1" xfId="0" applyNumberFormat="1" applyBorder="1" applyAlignment="1">
      <alignment horizontal="center" vertical="center"/>
    </xf>
    <xf numFmtId="0" fontId="5" fillId="0" borderId="1" xfId="0" applyFont="1" applyBorder="1" applyAlignment="1">
      <alignment wrapText="1"/>
    </xf>
    <xf numFmtId="0" fontId="6" fillId="6"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170" fontId="6" fillId="0" borderId="1" xfId="0" quotePrefix="1" applyNumberFormat="1"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xf>
    <xf numFmtId="0" fontId="6" fillId="8" borderId="1" xfId="0" applyFont="1" applyFill="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166" fontId="6" fillId="0" borderId="1" xfId="1" applyNumberFormat="1" applyFont="1" applyBorder="1" applyAlignment="1" applyProtection="1">
      <alignment horizontal="center" vertical="center" wrapText="1"/>
      <protection locked="0"/>
    </xf>
    <xf numFmtId="14" fontId="6" fillId="0" borderId="1" xfId="1" applyNumberFormat="1" applyFont="1" applyFill="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6" fontId="10" fillId="0"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6" fillId="0" borderId="1" xfId="0" applyFont="1" applyBorder="1" applyAlignment="1" applyProtection="1">
      <alignment horizontal="left" vertical="center" wrapText="1" indent="1"/>
      <protection locked="0"/>
    </xf>
    <xf numFmtId="6" fontId="10" fillId="0" borderId="1" xfId="0" applyNumberFormat="1" applyFont="1" applyBorder="1" applyAlignment="1">
      <alignment horizontal="center" vertical="center"/>
    </xf>
    <xf numFmtId="14"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6"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14" fontId="10" fillId="0"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5" fillId="0" borderId="1" xfId="0" applyFont="1" applyBorder="1" applyAlignment="1">
      <alignment horizontal="center" wrapText="1"/>
    </xf>
    <xf numFmtId="6" fontId="5" fillId="0" borderId="1" xfId="0" applyNumberFormat="1" applyFont="1" applyBorder="1" applyAlignment="1">
      <alignment horizontal="center" vertical="center" wrapText="1"/>
    </xf>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5">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41"/>
  <sheetViews>
    <sheetView tabSelected="1" workbookViewId="0">
      <selection activeCell="C74" sqref="C74"/>
    </sheetView>
  </sheetViews>
  <sheetFormatPr defaultColWidth="9.33203125" defaultRowHeight="14.4"/>
  <cols>
    <col min="1" max="15" width="9.33203125" style="43"/>
    <col min="16" max="16" width="14.5546875" style="43" customWidth="1"/>
    <col min="17" max="17" width="26" style="43" customWidth="1"/>
    <col min="18" max="19" width="9.33203125" style="43"/>
    <col min="20" max="20" width="2.5546875" style="43" customWidth="1"/>
    <col min="21" max="16384" width="9.33203125" style="43"/>
  </cols>
  <sheetData>
    <row r="1" spans="1:21" ht="9" customHeight="1"/>
    <row r="2" spans="1:21" ht="91.8">
      <c r="A2" s="174" t="s">
        <v>0</v>
      </c>
      <c r="B2" s="174"/>
      <c r="C2" s="174"/>
      <c r="D2" s="174"/>
      <c r="E2" s="174"/>
      <c r="F2" s="174"/>
      <c r="G2" s="174"/>
      <c r="H2" s="174"/>
      <c r="I2" s="174"/>
      <c r="J2" s="174"/>
      <c r="K2" s="174"/>
      <c r="L2" s="174"/>
      <c r="M2" s="174"/>
      <c r="N2" s="174"/>
      <c r="O2" s="174"/>
      <c r="P2" s="174"/>
      <c r="Q2" s="174"/>
      <c r="R2" s="174"/>
      <c r="S2" s="174"/>
    </row>
    <row r="4" spans="1:21" ht="26.1" customHeight="1">
      <c r="B4" s="175" t="s">
        <v>589</v>
      </c>
      <c r="C4" s="175"/>
      <c r="D4" s="175"/>
      <c r="E4" s="175"/>
      <c r="F4" s="175"/>
      <c r="G4" s="175"/>
      <c r="H4" s="175"/>
      <c r="I4" s="175"/>
      <c r="J4" s="175"/>
      <c r="K4" s="175"/>
      <c r="L4" s="175"/>
      <c r="M4" s="175"/>
      <c r="N4" s="175"/>
      <c r="O4" s="175"/>
      <c r="P4" s="175"/>
      <c r="Q4" s="175"/>
      <c r="R4" s="175"/>
    </row>
    <row r="6" spans="1:21" ht="18">
      <c r="B6" s="179" t="s">
        <v>1</v>
      </c>
      <c r="C6" s="180"/>
      <c r="D6" s="180"/>
      <c r="E6" s="180"/>
      <c r="F6" s="180"/>
      <c r="G6" s="180"/>
      <c r="H6" s="180"/>
      <c r="I6" s="180"/>
      <c r="J6" s="180"/>
      <c r="K6" s="180"/>
      <c r="L6" s="180"/>
      <c r="M6" s="180"/>
      <c r="N6" s="180"/>
      <c r="O6" s="180"/>
      <c r="P6" s="180"/>
      <c r="Q6" s="180"/>
      <c r="R6" s="180"/>
      <c r="S6" s="180"/>
    </row>
    <row r="7" spans="1:21" ht="18">
      <c r="B7" s="177" t="s">
        <v>2</v>
      </c>
      <c r="C7" s="177"/>
      <c r="D7" s="177"/>
      <c r="E7" s="177"/>
      <c r="F7" s="177"/>
      <c r="G7" s="177"/>
      <c r="H7" s="177"/>
      <c r="I7" s="177"/>
      <c r="J7" s="177"/>
      <c r="K7" s="177"/>
      <c r="L7" s="177"/>
      <c r="M7" s="177"/>
      <c r="N7" s="177"/>
      <c r="O7" s="177"/>
      <c r="P7" s="177"/>
      <c r="Q7" s="177"/>
      <c r="R7" s="177"/>
      <c r="S7" s="177"/>
    </row>
    <row r="8" spans="1:21">
      <c r="U8" s="44"/>
    </row>
    <row r="9" spans="1:21">
      <c r="B9" s="178" t="s">
        <v>3</v>
      </c>
      <c r="C9" s="176"/>
      <c r="D9" s="176"/>
      <c r="E9" s="176"/>
      <c r="F9" s="176"/>
      <c r="G9" s="176"/>
      <c r="H9" s="176"/>
      <c r="I9" s="176"/>
      <c r="J9" s="176"/>
      <c r="K9" s="176"/>
      <c r="L9" s="176"/>
      <c r="M9" s="176"/>
      <c r="N9" s="176"/>
      <c r="O9" s="176"/>
      <c r="P9" s="176"/>
      <c r="Q9" s="176"/>
      <c r="R9" s="176"/>
      <c r="S9" s="176"/>
      <c r="U9" s="45"/>
    </row>
    <row r="10" spans="1:21">
      <c r="B10" s="97"/>
      <c r="C10" s="96"/>
      <c r="D10" s="96"/>
      <c r="E10" s="96"/>
      <c r="F10" s="96"/>
      <c r="G10" s="96"/>
      <c r="H10" s="96"/>
      <c r="I10" s="96"/>
      <c r="J10" s="96"/>
      <c r="K10" s="96"/>
      <c r="L10" s="96"/>
      <c r="M10" s="96"/>
      <c r="N10" s="96"/>
      <c r="O10" s="96"/>
      <c r="P10" s="96"/>
      <c r="Q10" s="96"/>
      <c r="R10" s="96"/>
      <c r="S10" s="96"/>
      <c r="U10" s="45"/>
    </row>
    <row r="11" spans="1:21">
      <c r="B11" s="183" t="s">
        <v>4</v>
      </c>
      <c r="C11" s="183"/>
      <c r="D11" s="183"/>
      <c r="E11" s="183"/>
      <c r="F11" s="183"/>
      <c r="G11" s="183"/>
      <c r="H11" s="183"/>
      <c r="I11" s="183"/>
      <c r="J11" s="183"/>
      <c r="K11" s="183"/>
      <c r="L11" s="183"/>
      <c r="M11" s="183"/>
      <c r="N11" s="183"/>
      <c r="O11" s="183"/>
      <c r="P11" s="183"/>
      <c r="Q11" s="96"/>
      <c r="R11" s="96"/>
      <c r="S11" s="96"/>
      <c r="U11" s="45"/>
    </row>
    <row r="12" spans="1:21">
      <c r="B12" s="178" t="s">
        <v>5</v>
      </c>
      <c r="C12" s="178"/>
      <c r="D12" s="178"/>
      <c r="E12" s="178"/>
      <c r="F12" s="178"/>
      <c r="G12" s="178"/>
      <c r="H12" s="178"/>
      <c r="I12" s="178"/>
      <c r="J12" s="178"/>
      <c r="K12" s="178"/>
      <c r="L12" s="178"/>
      <c r="M12" s="178"/>
      <c r="N12" s="178"/>
      <c r="O12" s="178"/>
      <c r="P12" s="178"/>
      <c r="Q12" s="178"/>
      <c r="R12" s="96"/>
      <c r="S12" s="96"/>
      <c r="U12" s="45"/>
    </row>
    <row r="13" spans="1:21">
      <c r="B13" s="178" t="s">
        <v>6</v>
      </c>
      <c r="C13" s="178"/>
      <c r="D13" s="178"/>
      <c r="E13" s="178"/>
      <c r="F13" s="178"/>
      <c r="G13" s="178"/>
      <c r="H13" s="178"/>
      <c r="I13" s="178"/>
      <c r="J13" s="178"/>
      <c r="K13" s="178"/>
      <c r="L13" s="178"/>
      <c r="M13" s="178"/>
      <c r="N13" s="178"/>
      <c r="O13" s="178"/>
      <c r="P13" s="178"/>
      <c r="Q13" s="96"/>
      <c r="R13" s="96"/>
      <c r="S13" s="96"/>
      <c r="U13" s="45"/>
    </row>
    <row r="14" spans="1:21">
      <c r="B14" s="178" t="s">
        <v>7</v>
      </c>
      <c r="C14" s="178"/>
      <c r="D14" s="178"/>
      <c r="E14" s="178"/>
      <c r="F14" s="178"/>
      <c r="G14" s="178"/>
      <c r="H14" s="178"/>
      <c r="I14" s="178"/>
      <c r="J14" s="178"/>
      <c r="K14" s="178"/>
      <c r="L14" s="178"/>
      <c r="M14" s="178"/>
      <c r="N14" s="178"/>
      <c r="O14" s="178"/>
      <c r="P14" s="178"/>
      <c r="Q14" s="178"/>
      <c r="R14" s="96"/>
      <c r="S14" s="96"/>
      <c r="U14" s="45"/>
    </row>
    <row r="15" spans="1:21">
      <c r="B15" s="97"/>
      <c r="C15" s="96"/>
      <c r="D15" s="96"/>
      <c r="E15" s="96"/>
      <c r="F15" s="96"/>
      <c r="G15" s="96"/>
      <c r="H15" s="96"/>
      <c r="I15" s="96"/>
      <c r="J15" s="96"/>
      <c r="K15" s="96"/>
      <c r="L15" s="96"/>
      <c r="M15" s="96"/>
      <c r="N15" s="96"/>
      <c r="O15" s="96"/>
      <c r="P15" s="96"/>
      <c r="Q15" s="96"/>
      <c r="R15" s="96"/>
      <c r="S15" s="96"/>
      <c r="U15" s="45"/>
    </row>
    <row r="16" spans="1:21">
      <c r="B16" s="183" t="s">
        <v>8</v>
      </c>
      <c r="C16" s="183"/>
      <c r="D16" s="183"/>
      <c r="E16" s="183"/>
      <c r="F16" s="183"/>
      <c r="G16" s="183"/>
      <c r="H16" s="183"/>
      <c r="I16" s="183"/>
      <c r="J16" s="183"/>
      <c r="K16" s="183"/>
      <c r="L16" s="183"/>
      <c r="M16" s="183"/>
      <c r="N16" s="183"/>
      <c r="O16" s="183"/>
      <c r="P16" s="183"/>
      <c r="Q16" s="96"/>
      <c r="R16" s="96"/>
      <c r="S16" s="96"/>
      <c r="U16" s="45"/>
    </row>
    <row r="17" spans="2:21">
      <c r="B17" s="178" t="s">
        <v>9</v>
      </c>
      <c r="C17" s="178"/>
      <c r="D17" s="178"/>
      <c r="E17" s="178"/>
      <c r="F17" s="178"/>
      <c r="G17" s="178"/>
      <c r="H17" s="178"/>
      <c r="I17" s="178"/>
      <c r="J17" s="178"/>
      <c r="K17" s="178"/>
      <c r="L17" s="178"/>
      <c r="M17" s="178"/>
      <c r="N17" s="178"/>
      <c r="O17" s="178"/>
      <c r="P17" s="178"/>
      <c r="Q17" s="178"/>
      <c r="R17" s="178"/>
      <c r="S17" s="178"/>
      <c r="U17" s="45"/>
    </row>
    <row r="18" spans="2:21">
      <c r="B18" s="178" t="s">
        <v>10</v>
      </c>
      <c r="C18" s="178"/>
      <c r="D18" s="178"/>
      <c r="E18" s="178"/>
      <c r="F18" s="178"/>
      <c r="G18" s="178"/>
      <c r="H18" s="178"/>
      <c r="I18" s="178"/>
      <c r="J18" s="178"/>
      <c r="K18" s="178"/>
      <c r="L18" s="178"/>
      <c r="M18" s="178"/>
      <c r="N18" s="178"/>
      <c r="O18" s="178"/>
      <c r="P18" s="178"/>
      <c r="Q18" s="97"/>
      <c r="R18" s="97"/>
      <c r="S18" s="97"/>
      <c r="U18" s="45"/>
    </row>
    <row r="19" spans="2:21">
      <c r="B19" s="178" t="s">
        <v>11</v>
      </c>
      <c r="C19" s="178"/>
      <c r="D19" s="178"/>
      <c r="E19" s="178"/>
      <c r="F19" s="178"/>
      <c r="G19" s="178"/>
      <c r="H19" s="178"/>
      <c r="I19" s="178"/>
      <c r="J19" s="178"/>
      <c r="K19" s="178"/>
      <c r="L19" s="178"/>
      <c r="M19" s="178"/>
      <c r="N19" s="178"/>
      <c r="O19" s="178"/>
      <c r="P19" s="178"/>
      <c r="Q19" s="97"/>
      <c r="R19" s="97"/>
      <c r="S19" s="97"/>
      <c r="U19" s="45"/>
    </row>
    <row r="20" spans="2:21">
      <c r="B20" s="97"/>
      <c r="C20" s="97"/>
      <c r="D20" s="97"/>
      <c r="E20" s="97"/>
      <c r="F20" s="97"/>
      <c r="G20" s="97"/>
      <c r="H20" s="97"/>
      <c r="I20" s="97"/>
      <c r="J20" s="97"/>
      <c r="K20" s="97"/>
      <c r="L20" s="97"/>
      <c r="M20" s="97"/>
      <c r="N20" s="97"/>
      <c r="O20" s="97"/>
      <c r="P20" s="97"/>
      <c r="Q20" s="97"/>
      <c r="R20" s="97"/>
      <c r="S20" s="97"/>
      <c r="U20" s="45"/>
    </row>
    <row r="21" spans="2:21">
      <c r="B21" s="178" t="s">
        <v>12</v>
      </c>
      <c r="C21" s="178"/>
      <c r="D21" s="178"/>
      <c r="E21" s="178"/>
      <c r="F21" s="178"/>
      <c r="G21" s="178"/>
      <c r="H21" s="178"/>
      <c r="I21" s="178"/>
      <c r="J21" s="178"/>
      <c r="K21" s="178"/>
      <c r="L21" s="178"/>
      <c r="M21" s="178"/>
      <c r="N21" s="178"/>
      <c r="O21" s="178"/>
      <c r="P21" s="178"/>
      <c r="Q21" s="178"/>
      <c r="R21" s="97"/>
      <c r="S21" s="97"/>
      <c r="U21" s="45"/>
    </row>
    <row r="22" spans="2:21">
      <c r="B22" s="178" t="s">
        <v>13</v>
      </c>
      <c r="C22" s="178"/>
      <c r="D22" s="178"/>
      <c r="E22" s="178"/>
      <c r="F22" s="178"/>
      <c r="G22" s="178"/>
      <c r="H22" s="178"/>
      <c r="I22" s="178"/>
      <c r="J22" s="178"/>
      <c r="K22" s="178"/>
      <c r="L22" s="178"/>
      <c r="M22" s="178"/>
      <c r="N22" s="178"/>
      <c r="O22" s="178"/>
      <c r="P22" s="178"/>
      <c r="Q22" s="178"/>
      <c r="R22" s="178"/>
      <c r="S22" s="97"/>
      <c r="U22" s="45"/>
    </row>
    <row r="23" spans="2:21">
      <c r="B23" s="178" t="s">
        <v>14</v>
      </c>
      <c r="C23" s="178"/>
      <c r="D23" s="178"/>
      <c r="E23" s="178"/>
      <c r="F23" s="178"/>
      <c r="G23" s="178"/>
      <c r="H23" s="178"/>
      <c r="I23" s="178"/>
      <c r="J23" s="178"/>
      <c r="K23" s="178"/>
      <c r="L23" s="178"/>
      <c r="M23" s="178"/>
      <c r="N23" s="178"/>
      <c r="O23" s="178"/>
      <c r="P23" s="178"/>
      <c r="Q23" s="178"/>
      <c r="R23" s="178"/>
      <c r="S23" s="97"/>
      <c r="U23" s="45"/>
    </row>
    <row r="24" spans="2:21">
      <c r="B24" s="178" t="s">
        <v>11</v>
      </c>
      <c r="C24" s="178"/>
      <c r="D24" s="178"/>
      <c r="E24" s="178"/>
      <c r="F24" s="178"/>
      <c r="G24" s="178"/>
      <c r="H24" s="178"/>
      <c r="I24" s="178"/>
      <c r="J24" s="178"/>
      <c r="K24" s="178"/>
      <c r="L24" s="178"/>
      <c r="M24" s="178"/>
      <c r="N24" s="178"/>
      <c r="O24" s="178"/>
      <c r="P24" s="178"/>
      <c r="Q24" s="178"/>
      <c r="R24" s="178"/>
      <c r="S24" s="97"/>
      <c r="U24" s="45"/>
    </row>
    <row r="25" spans="2:21">
      <c r="U25" s="45"/>
    </row>
    <row r="26" spans="2:21">
      <c r="B26" s="161" t="s">
        <v>15</v>
      </c>
      <c r="U26" s="45"/>
    </row>
    <row r="27" spans="2:21">
      <c r="B27" s="182" t="s">
        <v>16</v>
      </c>
      <c r="C27" s="182"/>
      <c r="D27" s="182"/>
      <c r="E27" s="182"/>
      <c r="F27" s="182"/>
      <c r="G27" s="182"/>
      <c r="H27" s="182"/>
      <c r="I27" s="182"/>
      <c r="J27" s="182"/>
      <c r="K27" s="182"/>
      <c r="L27" s="182"/>
      <c r="M27" s="182"/>
      <c r="N27" s="182"/>
      <c r="O27" s="182"/>
      <c r="P27" s="182"/>
      <c r="Q27" s="182"/>
      <c r="U27" s="45"/>
    </row>
    <row r="28" spans="2:21">
      <c r="B28" s="176" t="s">
        <v>17</v>
      </c>
      <c r="C28" s="176"/>
      <c r="D28" s="176"/>
      <c r="E28" s="176"/>
      <c r="F28" s="176"/>
      <c r="G28" s="176"/>
      <c r="H28" s="176"/>
      <c r="I28" s="176"/>
      <c r="J28" s="176"/>
      <c r="K28" s="176"/>
      <c r="L28" s="176"/>
      <c r="M28" s="176"/>
      <c r="N28" s="176"/>
      <c r="O28" s="176"/>
      <c r="P28" s="176"/>
      <c r="Q28" s="176"/>
      <c r="U28" s="45"/>
    </row>
    <row r="29" spans="2:21">
      <c r="U29" s="45"/>
    </row>
    <row r="30" spans="2:21" ht="14.7" customHeight="1">
      <c r="B30" s="181" t="s">
        <v>18</v>
      </c>
      <c r="C30" s="181"/>
      <c r="D30" s="181"/>
      <c r="E30" s="181"/>
      <c r="F30" s="181"/>
      <c r="G30" s="181"/>
      <c r="H30" s="181"/>
      <c r="I30" s="181"/>
      <c r="J30" s="181"/>
      <c r="K30" s="181"/>
      <c r="L30" s="181"/>
      <c r="M30" s="181"/>
      <c r="N30" s="181"/>
      <c r="O30" s="181"/>
      <c r="P30" s="181"/>
      <c r="Q30" s="181"/>
      <c r="R30" s="181"/>
      <c r="U30" s="45"/>
    </row>
    <row r="31" spans="2:21" ht="14.7" customHeight="1">
      <c r="B31" s="176" t="s">
        <v>19</v>
      </c>
      <c r="C31" s="176"/>
      <c r="D31" s="176"/>
      <c r="E31" s="176"/>
      <c r="F31" s="176"/>
      <c r="G31" s="176"/>
      <c r="H31" s="176"/>
      <c r="I31" s="176"/>
      <c r="J31" s="176"/>
      <c r="K31" s="176"/>
      <c r="L31" s="176"/>
      <c r="M31" s="176"/>
      <c r="N31" s="176"/>
      <c r="O31" s="176"/>
      <c r="P31" s="176"/>
      <c r="Q31" s="176"/>
      <c r="R31" s="176"/>
      <c r="U31" s="45"/>
    </row>
    <row r="32" spans="2:21" ht="14.7" customHeight="1">
      <c r="B32" s="176" t="s">
        <v>20</v>
      </c>
      <c r="C32" s="176"/>
      <c r="D32" s="176"/>
      <c r="E32" s="176"/>
      <c r="F32" s="176"/>
      <c r="G32" s="176"/>
      <c r="H32" s="176"/>
      <c r="I32" s="176"/>
      <c r="J32" s="176"/>
      <c r="K32" s="176"/>
      <c r="L32" s="176"/>
      <c r="M32" s="176"/>
      <c r="N32" s="176"/>
      <c r="O32" s="176"/>
      <c r="P32" s="176"/>
      <c r="Q32" s="176"/>
      <c r="R32" s="176"/>
      <c r="U32" s="45"/>
    </row>
    <row r="33" spans="2:21" ht="14.7" customHeight="1">
      <c r="B33" s="176" t="s">
        <v>21</v>
      </c>
      <c r="C33" s="176"/>
      <c r="D33" s="176"/>
      <c r="E33" s="176"/>
      <c r="F33" s="176"/>
      <c r="G33" s="176"/>
      <c r="H33" s="176"/>
      <c r="I33" s="176"/>
      <c r="J33" s="176"/>
      <c r="K33" s="176"/>
      <c r="L33" s="176"/>
      <c r="M33" s="176"/>
      <c r="N33" s="176"/>
      <c r="O33" s="176"/>
      <c r="P33" s="176"/>
      <c r="Q33" s="176"/>
      <c r="R33" s="176"/>
      <c r="U33" s="45"/>
    </row>
    <row r="34" spans="2:21" ht="14.7" customHeight="1"/>
    <row r="35" spans="2:21" ht="14.7" customHeight="1">
      <c r="B35" s="159" t="s">
        <v>22</v>
      </c>
      <c r="C35" s="159"/>
      <c r="D35" s="159"/>
      <c r="E35" s="159"/>
      <c r="F35" s="159"/>
      <c r="G35" s="159"/>
      <c r="H35" s="159"/>
      <c r="I35" s="159"/>
      <c r="J35" s="159"/>
      <c r="K35" s="159"/>
      <c r="L35" s="159"/>
      <c r="M35" s="159"/>
      <c r="N35" s="159"/>
      <c r="O35" s="159"/>
      <c r="P35" s="159"/>
      <c r="Q35" s="159"/>
      <c r="R35" s="159"/>
    </row>
    <row r="36" spans="2:21" ht="14.7" customHeight="1">
      <c r="B36" s="96" t="s">
        <v>23</v>
      </c>
      <c r="C36" s="96"/>
      <c r="D36" s="96"/>
      <c r="E36" s="96"/>
      <c r="F36" s="96"/>
      <c r="G36" s="96"/>
      <c r="H36" s="96"/>
      <c r="I36" s="96"/>
      <c r="J36" s="96"/>
      <c r="K36" s="96"/>
      <c r="L36" s="96"/>
      <c r="M36" s="96"/>
      <c r="N36" s="96"/>
      <c r="O36" s="96"/>
      <c r="P36" s="96"/>
      <c r="Q36" s="96"/>
      <c r="R36" s="96"/>
    </row>
    <row r="37" spans="2:21" ht="14.7" customHeight="1">
      <c r="B37" s="96" t="s">
        <v>24</v>
      </c>
      <c r="C37" s="96"/>
      <c r="D37" s="96"/>
      <c r="E37" s="96"/>
      <c r="F37" s="96"/>
      <c r="G37" s="96"/>
      <c r="H37" s="96"/>
      <c r="I37" s="96"/>
      <c r="J37" s="96"/>
      <c r="K37" s="96"/>
      <c r="L37" s="96"/>
      <c r="M37" s="96"/>
      <c r="N37" s="96"/>
      <c r="O37" s="96"/>
      <c r="P37" s="96"/>
      <c r="Q37" s="96"/>
      <c r="R37" s="96"/>
    </row>
    <row r="38" spans="2:21" ht="14.7" customHeight="1"/>
    <row r="39" spans="2:21" ht="14.7" customHeight="1">
      <c r="B39" s="159" t="s">
        <v>25</v>
      </c>
      <c r="C39" s="159"/>
      <c r="D39" s="159"/>
      <c r="E39" s="159"/>
      <c r="F39" s="159"/>
      <c r="G39" s="159"/>
      <c r="H39" s="159"/>
      <c r="I39" s="159"/>
      <c r="J39" s="159"/>
      <c r="K39" s="159"/>
      <c r="L39" s="159"/>
      <c r="M39" s="159"/>
      <c r="N39" s="159"/>
      <c r="O39" s="159"/>
      <c r="P39" s="159"/>
      <c r="Q39" s="159"/>
      <c r="R39" s="159"/>
    </row>
    <row r="40" spans="2:21" ht="14.7" customHeight="1">
      <c r="B40" s="158" t="s">
        <v>26</v>
      </c>
      <c r="C40" s="158"/>
      <c r="D40" s="158"/>
      <c r="E40" s="158"/>
      <c r="F40" s="158"/>
      <c r="G40" s="158"/>
      <c r="H40" s="158"/>
      <c r="I40" s="158"/>
      <c r="J40" s="158"/>
      <c r="K40" s="158"/>
      <c r="L40" s="158"/>
      <c r="M40" s="158"/>
      <c r="N40" s="158"/>
      <c r="O40" s="83"/>
      <c r="P40" s="83" t="s">
        <v>27</v>
      </c>
      <c r="Q40" s="84"/>
      <c r="R40" s="84"/>
    </row>
    <row r="41" spans="2:21" ht="14.7" customHeight="1">
      <c r="B41" s="158" t="s">
        <v>28</v>
      </c>
      <c r="C41" s="158"/>
      <c r="D41" s="158"/>
      <c r="E41" s="158"/>
      <c r="F41" s="158"/>
      <c r="G41" s="158"/>
      <c r="H41" s="158"/>
      <c r="I41" s="158"/>
      <c r="J41" s="158"/>
      <c r="K41" s="158"/>
      <c r="L41" s="158"/>
      <c r="M41" s="158"/>
      <c r="N41" s="158"/>
      <c r="O41" s="158"/>
      <c r="P41" s="158"/>
      <c r="Q41" s="158"/>
      <c r="R41" s="83" t="s">
        <v>27</v>
      </c>
    </row>
  </sheetData>
  <mergeCells count="23">
    <mergeCell ref="B23:R23"/>
    <mergeCell ref="B24:R24"/>
    <mergeCell ref="B19:P19"/>
    <mergeCell ref="B18:P18"/>
    <mergeCell ref="B16:P16"/>
    <mergeCell ref="B21:Q21"/>
    <mergeCell ref="B22:R22"/>
    <mergeCell ref="A2:S2"/>
    <mergeCell ref="B4:R4"/>
    <mergeCell ref="B33:R33"/>
    <mergeCell ref="B7:S7"/>
    <mergeCell ref="B9:S9"/>
    <mergeCell ref="B17:S17"/>
    <mergeCell ref="B6:S6"/>
    <mergeCell ref="B30:R30"/>
    <mergeCell ref="B31:R31"/>
    <mergeCell ref="B32:R32"/>
    <mergeCell ref="B27:Q27"/>
    <mergeCell ref="B28:Q28"/>
    <mergeCell ref="B11:P11"/>
    <mergeCell ref="B13:P13"/>
    <mergeCell ref="B12:Q12"/>
    <mergeCell ref="B14:Q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8" sqref="A8"/>
    </sheetView>
  </sheetViews>
  <sheetFormatPr defaultRowHeight="14.4"/>
  <cols>
    <col min="1" max="1" width="32.5546875" customWidth="1"/>
  </cols>
  <sheetData>
    <row r="1" spans="1:1">
      <c r="A1" s="22" t="s">
        <v>29</v>
      </c>
    </row>
    <row r="2" spans="1:1">
      <c r="A2" t="s">
        <v>30</v>
      </c>
    </row>
    <row r="3" spans="1:1">
      <c r="A3" t="s">
        <v>31</v>
      </c>
    </row>
    <row r="4" spans="1:1">
      <c r="A4" t="s">
        <v>32</v>
      </c>
    </row>
    <row r="5" spans="1:1">
      <c r="A5" t="s">
        <v>33</v>
      </c>
    </row>
    <row r="6" spans="1:1">
      <c r="A6" t="s">
        <v>34</v>
      </c>
    </row>
    <row r="7" spans="1:1">
      <c r="A7" t="s">
        <v>35</v>
      </c>
    </row>
    <row r="8" spans="1:1">
      <c r="A8"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CZ52"/>
  <sheetViews>
    <sheetView zoomScale="70" zoomScaleNormal="70" workbookViewId="0">
      <pane ySplit="1" topLeftCell="A2" activePane="bottomLeft" state="frozen"/>
      <selection pane="bottomLeft" activeCell="A2" sqref="A2"/>
    </sheetView>
  </sheetViews>
  <sheetFormatPr defaultColWidth="9.33203125" defaultRowHeight="15" customHeight="1"/>
  <cols>
    <col min="1" max="1" width="24.5546875" style="110" customWidth="1"/>
    <col min="2" max="2" width="27.5546875" style="110" customWidth="1"/>
    <col min="3" max="3" width="26.44140625" style="110" customWidth="1"/>
    <col min="4" max="4" width="10.5546875" style="110" customWidth="1"/>
    <col min="5" max="5" width="11.33203125" style="110" customWidth="1"/>
    <col min="6" max="6" width="11.44140625" style="110" customWidth="1"/>
    <col min="7" max="7" width="13" style="110" customWidth="1"/>
    <col min="8" max="8" width="15.44140625" style="110" customWidth="1"/>
    <col min="9" max="9" width="17.33203125" style="110" customWidth="1"/>
    <col min="10" max="10" width="26.6640625" style="110" hidden="1" customWidth="1"/>
    <col min="11" max="11" width="23.33203125" style="110" customWidth="1"/>
    <col min="12" max="12" width="18" style="110" customWidth="1"/>
    <col min="13" max="13" width="14.5546875" style="110" customWidth="1"/>
    <col min="14" max="14" width="13" style="110" customWidth="1"/>
    <col min="15" max="16" width="14.44140625" style="110" customWidth="1"/>
    <col min="17" max="17" width="22.21875" style="110" customWidth="1"/>
    <col min="18" max="18" width="14.33203125" style="110" customWidth="1"/>
    <col min="19" max="16384" width="9.33203125" style="110"/>
  </cols>
  <sheetData>
    <row r="1" spans="1:76" ht="55.2">
      <c r="A1" s="22" t="s">
        <v>37</v>
      </c>
      <c r="B1" s="22" t="s">
        <v>38</v>
      </c>
      <c r="C1" s="22" t="s">
        <v>39</v>
      </c>
      <c r="D1" s="160" t="s">
        <v>40</v>
      </c>
      <c r="E1" s="22" t="s">
        <v>41</v>
      </c>
      <c r="F1" s="22" t="s">
        <v>42</v>
      </c>
      <c r="G1" s="22" t="s">
        <v>43</v>
      </c>
      <c r="H1" s="22" t="s">
        <v>44</v>
      </c>
      <c r="I1" s="22" t="s">
        <v>45</v>
      </c>
      <c r="J1" s="22" t="s">
        <v>46</v>
      </c>
      <c r="K1" s="22" t="s">
        <v>47</v>
      </c>
      <c r="L1" s="22" t="s">
        <v>48</v>
      </c>
      <c r="M1" s="22" t="s">
        <v>49</v>
      </c>
      <c r="N1" s="22" t="s">
        <v>50</v>
      </c>
      <c r="O1" s="22" t="s">
        <v>51</v>
      </c>
      <c r="P1" s="22" t="s">
        <v>52</v>
      </c>
      <c r="Q1" s="22" t="s">
        <v>29</v>
      </c>
    </row>
    <row r="2" spans="1:76" customFormat="1" ht="41.4">
      <c r="A2" s="1" t="s">
        <v>53</v>
      </c>
      <c r="B2" s="1" t="s">
        <v>53</v>
      </c>
      <c r="C2" s="293" t="s">
        <v>54</v>
      </c>
      <c r="D2" s="2" t="s">
        <v>55</v>
      </c>
      <c r="E2" s="2" t="s">
        <v>55</v>
      </c>
      <c r="F2" s="48" t="s">
        <v>56</v>
      </c>
      <c r="G2" s="6" t="s">
        <v>57</v>
      </c>
      <c r="H2" s="294">
        <v>56880</v>
      </c>
      <c r="I2" s="294">
        <v>222603</v>
      </c>
      <c r="J2" s="2" t="s">
        <v>58</v>
      </c>
      <c r="K2" s="1" t="s">
        <v>59</v>
      </c>
      <c r="L2" s="9">
        <v>45198</v>
      </c>
      <c r="M2" s="9">
        <v>46293</v>
      </c>
      <c r="N2" s="1" t="s">
        <v>60</v>
      </c>
      <c r="O2" s="1" t="s">
        <v>61</v>
      </c>
      <c r="P2" s="9">
        <v>46293</v>
      </c>
      <c r="Q2" s="240" t="s">
        <v>30</v>
      </c>
      <c r="R2" s="110"/>
    </row>
    <row r="3" spans="1:76" customFormat="1" ht="41.4">
      <c r="A3" s="1" t="s">
        <v>53</v>
      </c>
      <c r="B3" s="1" t="s">
        <v>53</v>
      </c>
      <c r="C3" s="293" t="s">
        <v>54</v>
      </c>
      <c r="D3" s="2" t="s">
        <v>55</v>
      </c>
      <c r="E3" s="2" t="s">
        <v>55</v>
      </c>
      <c r="F3" s="48" t="s">
        <v>56</v>
      </c>
      <c r="G3" s="6" t="s">
        <v>57</v>
      </c>
      <c r="H3" s="294">
        <v>56880</v>
      </c>
      <c r="I3" s="294">
        <v>222603</v>
      </c>
      <c r="J3" s="2" t="s">
        <v>58</v>
      </c>
      <c r="K3" s="1" t="s">
        <v>59</v>
      </c>
      <c r="L3" s="9">
        <v>45198</v>
      </c>
      <c r="M3" s="9">
        <v>46293</v>
      </c>
      <c r="N3" s="1" t="s">
        <v>60</v>
      </c>
      <c r="O3" s="1" t="s">
        <v>61</v>
      </c>
      <c r="P3" s="257">
        <v>46293</v>
      </c>
      <c r="Q3" s="240" t="s">
        <v>30</v>
      </c>
      <c r="R3" s="110"/>
    </row>
    <row r="4" spans="1:76" s="107" customFormat="1" ht="55.2">
      <c r="A4" s="201" t="s">
        <v>62</v>
      </c>
      <c r="B4" s="201" t="s">
        <v>63</v>
      </c>
      <c r="C4" s="201" t="s">
        <v>64</v>
      </c>
      <c r="D4" s="2" t="s">
        <v>55</v>
      </c>
      <c r="E4" s="193" t="s">
        <v>55</v>
      </c>
      <c r="F4" s="194" t="s">
        <v>55</v>
      </c>
      <c r="G4" s="6" t="s">
        <v>57</v>
      </c>
      <c r="H4" s="294"/>
      <c r="I4" s="294">
        <v>36900</v>
      </c>
      <c r="J4" s="295" t="s">
        <v>65</v>
      </c>
      <c r="K4" s="296" t="s">
        <v>66</v>
      </c>
      <c r="L4" s="240">
        <v>43628</v>
      </c>
      <c r="M4" s="201" t="s">
        <v>67</v>
      </c>
      <c r="N4" s="201" t="s">
        <v>68</v>
      </c>
      <c r="O4" s="201" t="s">
        <v>69</v>
      </c>
      <c r="P4" s="278">
        <v>45838</v>
      </c>
      <c r="Q4" s="240" t="s">
        <v>31</v>
      </c>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row>
    <row r="5" spans="1:76" ht="55.2">
      <c r="A5" s="201" t="s">
        <v>70</v>
      </c>
      <c r="B5" s="201" t="s">
        <v>71</v>
      </c>
      <c r="C5" s="1" t="s">
        <v>72</v>
      </c>
      <c r="D5" s="2" t="s">
        <v>55</v>
      </c>
      <c r="E5" s="2" t="s">
        <v>55</v>
      </c>
      <c r="F5" s="295" t="s">
        <v>55</v>
      </c>
      <c r="G5" s="6" t="s">
        <v>57</v>
      </c>
      <c r="H5" s="294">
        <v>19540</v>
      </c>
      <c r="I5" s="294">
        <f>H5*4</f>
        <v>78160</v>
      </c>
      <c r="J5" s="2" t="s">
        <v>58</v>
      </c>
      <c r="K5" s="2" t="s">
        <v>59</v>
      </c>
      <c r="L5" s="155">
        <v>42826</v>
      </c>
      <c r="M5" s="9">
        <v>44286</v>
      </c>
      <c r="N5" s="155" t="s">
        <v>73</v>
      </c>
      <c r="O5" s="2" t="s">
        <v>74</v>
      </c>
      <c r="P5" s="257" t="s">
        <v>75</v>
      </c>
      <c r="Q5" s="155" t="s">
        <v>30</v>
      </c>
    </row>
    <row r="6" spans="1:76" customFormat="1" ht="55.2">
      <c r="A6" s="48" t="s">
        <v>76</v>
      </c>
      <c r="B6" s="48" t="s">
        <v>77</v>
      </c>
      <c r="C6" s="48" t="s">
        <v>78</v>
      </c>
      <c r="D6" s="2" t="s">
        <v>55</v>
      </c>
      <c r="E6" s="2" t="s">
        <v>56</v>
      </c>
      <c r="F6" s="48" t="s">
        <v>56</v>
      </c>
      <c r="G6" s="6" t="s">
        <v>57</v>
      </c>
      <c r="H6" s="294">
        <v>322790.11</v>
      </c>
      <c r="I6" s="294">
        <v>968370</v>
      </c>
      <c r="J6" s="2" t="s">
        <v>58</v>
      </c>
      <c r="K6" s="2" t="s">
        <v>59</v>
      </c>
      <c r="L6" s="164">
        <v>45352</v>
      </c>
      <c r="M6" s="9">
        <v>46447</v>
      </c>
      <c r="N6" s="48" t="s">
        <v>79</v>
      </c>
      <c r="O6" s="48" t="s">
        <v>80</v>
      </c>
      <c r="P6" s="257">
        <v>46447</v>
      </c>
      <c r="Q6" s="155" t="s">
        <v>31</v>
      </c>
      <c r="R6" s="110"/>
    </row>
    <row r="7" spans="1:76" customFormat="1" ht="27.6">
      <c r="A7" s="1" t="s">
        <v>81</v>
      </c>
      <c r="B7" s="1" t="s">
        <v>82</v>
      </c>
      <c r="C7" s="4" t="s">
        <v>83</v>
      </c>
      <c r="D7" s="2" t="s">
        <v>55</v>
      </c>
      <c r="E7" s="6" t="s">
        <v>55</v>
      </c>
      <c r="F7" s="6" t="s">
        <v>55</v>
      </c>
      <c r="G7" s="6" t="s">
        <v>57</v>
      </c>
      <c r="H7" s="294">
        <v>4500</v>
      </c>
      <c r="I7" s="294">
        <v>27000</v>
      </c>
      <c r="J7" s="295" t="s">
        <v>65</v>
      </c>
      <c r="K7" s="155" t="s">
        <v>84</v>
      </c>
      <c r="L7" s="163" t="s">
        <v>85</v>
      </c>
      <c r="M7" s="8">
        <v>44865</v>
      </c>
      <c r="N7" s="1" t="s">
        <v>86</v>
      </c>
      <c r="O7" s="1" t="s">
        <v>69</v>
      </c>
      <c r="P7" s="297">
        <v>46022</v>
      </c>
      <c r="Q7" s="155" t="s">
        <v>32</v>
      </c>
      <c r="R7" s="110"/>
    </row>
    <row r="8" spans="1:76" customFormat="1" ht="55.2">
      <c r="A8" s="193" t="s">
        <v>62</v>
      </c>
      <c r="B8" s="193" t="s">
        <v>87</v>
      </c>
      <c r="C8" s="193" t="s">
        <v>88</v>
      </c>
      <c r="D8" s="2" t="s">
        <v>55</v>
      </c>
      <c r="E8" s="193" t="s">
        <v>55</v>
      </c>
      <c r="F8" s="194" t="s">
        <v>55</v>
      </c>
      <c r="G8" s="6" t="s">
        <v>57</v>
      </c>
      <c r="H8" s="294"/>
      <c r="I8" s="294">
        <v>66450</v>
      </c>
      <c r="J8" s="295" t="s">
        <v>65</v>
      </c>
      <c r="K8" s="296" t="s">
        <v>66</v>
      </c>
      <c r="L8" s="298">
        <v>44614</v>
      </c>
      <c r="M8" s="298">
        <v>44837</v>
      </c>
      <c r="N8" s="193" t="s">
        <v>68</v>
      </c>
      <c r="O8" s="201" t="s">
        <v>69</v>
      </c>
      <c r="P8" s="278">
        <v>46112</v>
      </c>
      <c r="Q8" s="155" t="s">
        <v>32</v>
      </c>
      <c r="R8" s="110"/>
    </row>
    <row r="9" spans="1:76" customFormat="1" ht="27.6">
      <c r="A9" s="2" t="s">
        <v>89</v>
      </c>
      <c r="B9" s="2" t="s">
        <v>90</v>
      </c>
      <c r="C9" s="2" t="s">
        <v>91</v>
      </c>
      <c r="D9" s="2" t="s">
        <v>55</v>
      </c>
      <c r="E9" s="2" t="s">
        <v>55</v>
      </c>
      <c r="F9" s="295" t="s">
        <v>56</v>
      </c>
      <c r="G9" s="6" t="s">
        <v>57</v>
      </c>
      <c r="H9" s="294">
        <v>56000</v>
      </c>
      <c r="I9" s="294">
        <v>280000</v>
      </c>
      <c r="J9" s="2" t="s">
        <v>58</v>
      </c>
      <c r="K9" s="2" t="s">
        <v>59</v>
      </c>
      <c r="L9" s="9">
        <v>43191</v>
      </c>
      <c r="M9" s="9">
        <v>45016</v>
      </c>
      <c r="N9" s="9" t="s">
        <v>92</v>
      </c>
      <c r="O9" s="2" t="s">
        <v>93</v>
      </c>
      <c r="P9" s="257">
        <v>46022</v>
      </c>
      <c r="Q9" s="240" t="s">
        <v>30</v>
      </c>
      <c r="R9" s="110"/>
    </row>
    <row r="10" spans="1:76" ht="27.6">
      <c r="A10" s="64" t="s">
        <v>94</v>
      </c>
      <c r="B10" s="55" t="s">
        <v>95</v>
      </c>
      <c r="C10" s="299" t="s">
        <v>96</v>
      </c>
      <c r="D10" s="2" t="s">
        <v>55</v>
      </c>
      <c r="E10" s="64" t="s">
        <v>56</v>
      </c>
      <c r="F10" s="300" t="s">
        <v>56</v>
      </c>
      <c r="G10" s="6" t="s">
        <v>57</v>
      </c>
      <c r="H10" s="294">
        <v>25568.47</v>
      </c>
      <c r="I10" s="294">
        <v>25568.47</v>
      </c>
      <c r="J10" s="295" t="s">
        <v>65</v>
      </c>
      <c r="K10" s="64" t="s">
        <v>59</v>
      </c>
      <c r="L10" s="66">
        <v>44773</v>
      </c>
      <c r="M10" s="301">
        <v>45869</v>
      </c>
      <c r="N10" s="108" t="s">
        <v>79</v>
      </c>
      <c r="O10" s="108" t="s">
        <v>97</v>
      </c>
      <c r="P10" s="259">
        <v>45869</v>
      </c>
      <c r="Q10" s="155" t="s">
        <v>31</v>
      </c>
    </row>
    <row r="11" spans="1:76" ht="27.6">
      <c r="A11" s="299" t="s">
        <v>98</v>
      </c>
      <c r="B11" s="302" t="s">
        <v>99</v>
      </c>
      <c r="C11" s="299" t="s">
        <v>100</v>
      </c>
      <c r="D11" s="2" t="s">
        <v>55</v>
      </c>
      <c r="E11" s="64" t="s">
        <v>55</v>
      </c>
      <c r="F11" s="300" t="s">
        <v>56</v>
      </c>
      <c r="G11" s="6" t="s">
        <v>57</v>
      </c>
      <c r="H11" s="294">
        <v>141403</v>
      </c>
      <c r="I11" s="294">
        <v>141403</v>
      </c>
      <c r="J11" s="295" t="s">
        <v>65</v>
      </c>
      <c r="K11" s="64" t="s">
        <v>59</v>
      </c>
      <c r="L11" s="66">
        <v>44866</v>
      </c>
      <c r="M11" s="66">
        <v>45961</v>
      </c>
      <c r="N11" s="64" t="s">
        <v>60</v>
      </c>
      <c r="O11" s="64" t="s">
        <v>73</v>
      </c>
      <c r="P11" s="259">
        <v>45961</v>
      </c>
      <c r="Q11" s="240" t="s">
        <v>35</v>
      </c>
    </row>
    <row r="12" spans="1:76" ht="27.6">
      <c r="A12" s="2" t="s">
        <v>101</v>
      </c>
      <c r="B12" s="2" t="s">
        <v>102</v>
      </c>
      <c r="C12" s="2" t="s">
        <v>103</v>
      </c>
      <c r="D12" s="2" t="s">
        <v>55</v>
      </c>
      <c r="E12" s="6" t="s">
        <v>55</v>
      </c>
      <c r="F12" s="6" t="s">
        <v>55</v>
      </c>
      <c r="G12" s="6" t="s">
        <v>57</v>
      </c>
      <c r="H12" s="294">
        <v>12500</v>
      </c>
      <c r="I12" s="294">
        <v>12500</v>
      </c>
      <c r="J12" s="295" t="s">
        <v>65</v>
      </c>
      <c r="K12" s="2" t="s">
        <v>104</v>
      </c>
      <c r="L12" s="8">
        <v>42856</v>
      </c>
      <c r="M12" s="8" t="s">
        <v>105</v>
      </c>
      <c r="N12" s="9" t="s">
        <v>106</v>
      </c>
      <c r="O12" s="2" t="s">
        <v>106</v>
      </c>
      <c r="P12" s="297">
        <v>46112</v>
      </c>
      <c r="Q12" s="155" t="s">
        <v>32</v>
      </c>
    </row>
    <row r="13" spans="1:76" customFormat="1" ht="27.6">
      <c r="A13" s="303" t="s">
        <v>107</v>
      </c>
      <c r="B13" s="2" t="s">
        <v>107</v>
      </c>
      <c r="C13" s="2" t="s">
        <v>108</v>
      </c>
      <c r="D13" s="2" t="s">
        <v>55</v>
      </c>
      <c r="E13" s="2" t="s">
        <v>55</v>
      </c>
      <c r="F13" s="295" t="s">
        <v>55</v>
      </c>
      <c r="G13" s="6" t="s">
        <v>57</v>
      </c>
      <c r="H13" s="294">
        <v>20000</v>
      </c>
      <c r="I13" s="294">
        <v>20000</v>
      </c>
      <c r="J13" s="2" t="s">
        <v>58</v>
      </c>
      <c r="K13" s="2" t="s">
        <v>59</v>
      </c>
      <c r="L13" s="9">
        <v>38991</v>
      </c>
      <c r="M13" s="9">
        <v>39355</v>
      </c>
      <c r="N13" s="2" t="s">
        <v>109</v>
      </c>
      <c r="O13" s="2" t="s">
        <v>74</v>
      </c>
      <c r="P13" s="257">
        <v>46112</v>
      </c>
      <c r="Q13" s="155" t="s">
        <v>31</v>
      </c>
      <c r="R13" s="110"/>
    </row>
    <row r="14" spans="1:76" customFormat="1" ht="41.4">
      <c r="A14" s="201" t="s">
        <v>110</v>
      </c>
      <c r="B14" s="201" t="s">
        <v>110</v>
      </c>
      <c r="C14" s="304" t="s">
        <v>111</v>
      </c>
      <c r="D14" s="2" t="s">
        <v>55</v>
      </c>
      <c r="E14" s="304" t="s">
        <v>56</v>
      </c>
      <c r="F14" s="304" t="s">
        <v>55</v>
      </c>
      <c r="G14" s="6" t="s">
        <v>57</v>
      </c>
      <c r="H14" s="294">
        <v>50000</v>
      </c>
      <c r="I14" s="294">
        <v>139475</v>
      </c>
      <c r="J14" s="295" t="s">
        <v>65</v>
      </c>
      <c r="K14" s="304" t="s">
        <v>112</v>
      </c>
      <c r="L14" s="204">
        <v>44977</v>
      </c>
      <c r="M14" s="204">
        <v>46072</v>
      </c>
      <c r="N14" s="304" t="s">
        <v>60</v>
      </c>
      <c r="O14" s="201" t="s">
        <v>113</v>
      </c>
      <c r="P14" s="259">
        <v>46072</v>
      </c>
      <c r="Q14" s="240" t="s">
        <v>30</v>
      </c>
      <c r="R14" s="110"/>
    </row>
    <row r="15" spans="1:76" customFormat="1" ht="41.4">
      <c r="A15" s="162" t="s">
        <v>114</v>
      </c>
      <c r="B15" s="162" t="s">
        <v>115</v>
      </c>
      <c r="C15" s="4" t="s">
        <v>116</v>
      </c>
      <c r="D15" s="2" t="s">
        <v>55</v>
      </c>
      <c r="E15" s="6" t="s">
        <v>55</v>
      </c>
      <c r="F15" s="6" t="s">
        <v>55</v>
      </c>
      <c r="G15" s="6" t="s">
        <v>57</v>
      </c>
      <c r="H15" s="294">
        <v>14970</v>
      </c>
      <c r="I15" s="294">
        <v>29940</v>
      </c>
      <c r="J15" s="295" t="s">
        <v>65</v>
      </c>
      <c r="K15" s="155" t="s">
        <v>84</v>
      </c>
      <c r="L15" s="165">
        <v>45383</v>
      </c>
      <c r="M15" s="6">
        <v>46112</v>
      </c>
      <c r="N15" s="155" t="s">
        <v>73</v>
      </c>
      <c r="O15" s="2" t="s">
        <v>106</v>
      </c>
      <c r="P15" s="264">
        <v>46112</v>
      </c>
      <c r="Q15" s="240" t="s">
        <v>30</v>
      </c>
      <c r="R15" s="110"/>
    </row>
    <row r="16" spans="1:76" customFormat="1" ht="41.4">
      <c r="A16" s="4" t="s">
        <v>117</v>
      </c>
      <c r="B16" s="4" t="s">
        <v>118</v>
      </c>
      <c r="C16" s="4" t="s">
        <v>119</v>
      </c>
      <c r="D16" s="2" t="s">
        <v>55</v>
      </c>
      <c r="E16" s="6" t="s">
        <v>55</v>
      </c>
      <c r="F16" s="6" t="s">
        <v>55</v>
      </c>
      <c r="G16" s="6" t="s">
        <v>57</v>
      </c>
      <c r="H16" s="294">
        <v>24119</v>
      </c>
      <c r="I16" s="294">
        <v>48238</v>
      </c>
      <c r="J16" s="295" t="s">
        <v>65</v>
      </c>
      <c r="K16" s="2" t="s">
        <v>84</v>
      </c>
      <c r="L16" s="305" t="s">
        <v>120</v>
      </c>
      <c r="M16" s="8">
        <v>45690</v>
      </c>
      <c r="N16" s="9" t="s">
        <v>73</v>
      </c>
      <c r="O16" s="9" t="s">
        <v>73</v>
      </c>
      <c r="P16" s="297">
        <v>46055</v>
      </c>
      <c r="Q16" s="155" t="s">
        <v>31</v>
      </c>
      <c r="R16" s="110"/>
    </row>
    <row r="17" spans="1:18" customFormat="1" ht="41.4">
      <c r="A17" s="6" t="s">
        <v>121</v>
      </c>
      <c r="B17" s="6" t="s">
        <v>122</v>
      </c>
      <c r="C17" s="6" t="s">
        <v>123</v>
      </c>
      <c r="D17" s="2" t="s">
        <v>55</v>
      </c>
      <c r="E17" s="6" t="s">
        <v>56</v>
      </c>
      <c r="F17" s="6" t="s">
        <v>56</v>
      </c>
      <c r="G17" s="6" t="s">
        <v>57</v>
      </c>
      <c r="H17" s="294">
        <v>1000000</v>
      </c>
      <c r="I17" s="294">
        <v>2000000</v>
      </c>
      <c r="J17" s="295" t="s">
        <v>65</v>
      </c>
      <c r="K17" s="6" t="s">
        <v>104</v>
      </c>
      <c r="L17" s="6">
        <v>44378</v>
      </c>
      <c r="M17" s="6">
        <v>45474</v>
      </c>
      <c r="N17" s="6" t="s">
        <v>124</v>
      </c>
      <c r="O17" s="11" t="s">
        <v>125</v>
      </c>
      <c r="P17" s="264">
        <v>46204</v>
      </c>
      <c r="Q17" s="240" t="s">
        <v>30</v>
      </c>
      <c r="R17" s="110"/>
    </row>
    <row r="18" spans="1:18" customFormat="1" ht="27.6">
      <c r="A18" s="55" t="s">
        <v>126</v>
      </c>
      <c r="B18" s="55" t="s">
        <v>127</v>
      </c>
      <c r="C18" s="64" t="s">
        <v>128</v>
      </c>
      <c r="D18" s="2" t="s">
        <v>55</v>
      </c>
      <c r="E18" s="2" t="s">
        <v>56</v>
      </c>
      <c r="F18" s="48" t="s">
        <v>56</v>
      </c>
      <c r="G18" s="6" t="s">
        <v>57</v>
      </c>
      <c r="H18" s="294">
        <v>268000</v>
      </c>
      <c r="I18" s="294">
        <v>536000</v>
      </c>
      <c r="J18" s="295" t="s">
        <v>65</v>
      </c>
      <c r="K18" s="64" t="s">
        <v>129</v>
      </c>
      <c r="L18" s="66">
        <v>45200</v>
      </c>
      <c r="M18" s="306">
        <v>45931</v>
      </c>
      <c r="N18" s="64" t="s">
        <v>130</v>
      </c>
      <c r="O18" s="64" t="s">
        <v>131</v>
      </c>
      <c r="P18" s="259">
        <v>45931</v>
      </c>
      <c r="Q18" s="240" t="s">
        <v>30</v>
      </c>
      <c r="R18" s="110"/>
    </row>
    <row r="19" spans="1:18" customFormat="1" ht="27.6">
      <c r="A19" s="1" t="s">
        <v>132</v>
      </c>
      <c r="B19" s="1" t="s">
        <v>133</v>
      </c>
      <c r="C19" s="307" t="s">
        <v>134</v>
      </c>
      <c r="D19" s="2" t="s">
        <v>55</v>
      </c>
      <c r="E19" s="307" t="s">
        <v>55</v>
      </c>
      <c r="F19" s="307" t="s">
        <v>55</v>
      </c>
      <c r="G19" s="6" t="s">
        <v>57</v>
      </c>
      <c r="H19" s="294">
        <v>3100</v>
      </c>
      <c r="I19" s="294">
        <v>3100</v>
      </c>
      <c r="J19" s="295" t="s">
        <v>65</v>
      </c>
      <c r="K19" s="1" t="s">
        <v>135</v>
      </c>
      <c r="L19" s="155">
        <v>44200</v>
      </c>
      <c r="M19" s="9" t="s">
        <v>136</v>
      </c>
      <c r="N19" s="155" t="s">
        <v>106</v>
      </c>
      <c r="O19" s="1" t="s">
        <v>69</v>
      </c>
      <c r="P19" s="257">
        <v>46112</v>
      </c>
      <c r="Q19" s="155" t="s">
        <v>32</v>
      </c>
      <c r="R19" s="110"/>
    </row>
    <row r="20" spans="1:18" customFormat="1" ht="55.2">
      <c r="A20" s="201" t="s">
        <v>137</v>
      </c>
      <c r="B20" s="201" t="s">
        <v>138</v>
      </c>
      <c r="C20" s="201" t="s">
        <v>139</v>
      </c>
      <c r="D20" s="2" t="s">
        <v>55</v>
      </c>
      <c r="E20" s="304" t="s">
        <v>55</v>
      </c>
      <c r="F20" s="304" t="s">
        <v>56</v>
      </c>
      <c r="G20" s="6" t="s">
        <v>57</v>
      </c>
      <c r="H20" s="294">
        <v>113986.86</v>
      </c>
      <c r="I20" s="294">
        <v>569934.30000000005</v>
      </c>
      <c r="J20" s="55" t="s">
        <v>65</v>
      </c>
      <c r="K20" s="64" t="s">
        <v>112</v>
      </c>
      <c r="L20" s="204">
        <v>43922</v>
      </c>
      <c r="M20" s="204">
        <v>45747</v>
      </c>
      <c r="N20" s="304" t="s">
        <v>140</v>
      </c>
      <c r="O20" s="201" t="s">
        <v>130</v>
      </c>
      <c r="P20" s="259">
        <v>46477</v>
      </c>
      <c r="Q20" s="240" t="s">
        <v>30</v>
      </c>
      <c r="R20" s="110"/>
    </row>
    <row r="21" spans="1:18" customFormat="1" ht="41.4">
      <c r="A21" s="308" t="s">
        <v>141</v>
      </c>
      <c r="B21" s="308" t="s">
        <v>142</v>
      </c>
      <c r="C21" s="308" t="s">
        <v>143</v>
      </c>
      <c r="D21" s="2" t="s">
        <v>55</v>
      </c>
      <c r="E21" s="4" t="s">
        <v>55</v>
      </c>
      <c r="F21" s="77" t="s">
        <v>55</v>
      </c>
      <c r="G21" s="6" t="s">
        <v>57</v>
      </c>
      <c r="H21" s="294">
        <v>30000</v>
      </c>
      <c r="I21" s="294">
        <v>90000</v>
      </c>
      <c r="J21" s="295" t="s">
        <v>65</v>
      </c>
      <c r="K21" s="308" t="s">
        <v>112</v>
      </c>
      <c r="L21" s="309">
        <v>45017</v>
      </c>
      <c r="M21" s="237">
        <v>46112</v>
      </c>
      <c r="N21" s="308" t="s">
        <v>60</v>
      </c>
      <c r="O21" s="308" t="s">
        <v>130</v>
      </c>
      <c r="P21" s="310">
        <v>46112</v>
      </c>
      <c r="Q21" s="155" t="s">
        <v>31</v>
      </c>
      <c r="R21" s="110"/>
    </row>
    <row r="22" spans="1:18" customFormat="1" ht="27.6">
      <c r="A22" s="2" t="s">
        <v>144</v>
      </c>
      <c r="B22" s="2" t="s">
        <v>145</v>
      </c>
      <c r="C22" s="2" t="s">
        <v>146</v>
      </c>
      <c r="D22" s="2" t="s">
        <v>55</v>
      </c>
      <c r="E22" s="6" t="s">
        <v>55</v>
      </c>
      <c r="F22" s="6" t="s">
        <v>55</v>
      </c>
      <c r="G22" s="6" t="s">
        <v>57</v>
      </c>
      <c r="H22" s="294">
        <v>18500</v>
      </c>
      <c r="I22" s="294">
        <v>126000</v>
      </c>
      <c r="J22" s="295" t="s">
        <v>65</v>
      </c>
      <c r="K22" s="2" t="s">
        <v>104</v>
      </c>
      <c r="L22" s="311">
        <v>44774</v>
      </c>
      <c r="M22" s="311">
        <v>45504</v>
      </c>
      <c r="N22" s="312" t="s">
        <v>73</v>
      </c>
      <c r="O22" s="11" t="s">
        <v>106</v>
      </c>
      <c r="P22" s="313">
        <v>45869</v>
      </c>
      <c r="Q22" s="240" t="s">
        <v>30</v>
      </c>
      <c r="R22" s="110"/>
    </row>
    <row r="23" spans="1:18" customFormat="1" ht="27.6">
      <c r="A23" s="201" t="s">
        <v>147</v>
      </c>
      <c r="B23" s="201" t="s">
        <v>148</v>
      </c>
      <c r="C23" s="201" t="s">
        <v>149</v>
      </c>
      <c r="D23" s="2" t="s">
        <v>55</v>
      </c>
      <c r="E23" s="304" t="s">
        <v>55</v>
      </c>
      <c r="F23" s="304" t="s">
        <v>55</v>
      </c>
      <c r="G23" s="6" t="s">
        <v>57</v>
      </c>
      <c r="H23" s="294" t="s">
        <v>131</v>
      </c>
      <c r="I23" s="294">
        <v>26000</v>
      </c>
      <c r="J23" s="55"/>
      <c r="K23" s="64" t="s">
        <v>66</v>
      </c>
      <c r="L23" s="204">
        <v>45433</v>
      </c>
      <c r="M23" s="204">
        <v>46538</v>
      </c>
      <c r="N23" s="304" t="s">
        <v>79</v>
      </c>
      <c r="O23" s="201" t="s">
        <v>150</v>
      </c>
      <c r="P23" s="259">
        <v>46538</v>
      </c>
      <c r="Q23" s="240" t="s">
        <v>31</v>
      </c>
      <c r="R23" s="110"/>
    </row>
    <row r="24" spans="1:18" customFormat="1" ht="27.6">
      <c r="A24" s="201" t="s">
        <v>151</v>
      </c>
      <c r="B24" s="201" t="s">
        <v>152</v>
      </c>
      <c r="C24" s="304" t="s">
        <v>153</v>
      </c>
      <c r="D24" s="2" t="s">
        <v>55</v>
      </c>
      <c r="E24" s="304" t="s">
        <v>55</v>
      </c>
      <c r="F24" s="304" t="s">
        <v>55</v>
      </c>
      <c r="G24" s="6" t="s">
        <v>57</v>
      </c>
      <c r="H24" s="294">
        <v>71091.839999999997</v>
      </c>
      <c r="I24" s="294">
        <f>71091.84+21072.75</f>
        <v>92164.59</v>
      </c>
      <c r="J24" s="55"/>
      <c r="K24" s="64" t="s">
        <v>66</v>
      </c>
      <c r="L24" s="204">
        <v>45511</v>
      </c>
      <c r="M24" s="204">
        <v>45596</v>
      </c>
      <c r="N24" s="304" t="s">
        <v>154</v>
      </c>
      <c r="O24" s="201" t="s">
        <v>150</v>
      </c>
      <c r="P24" s="259">
        <v>45777</v>
      </c>
      <c r="Q24" s="240" t="s">
        <v>30</v>
      </c>
      <c r="R24" s="110"/>
    </row>
    <row r="25" spans="1:18" customFormat="1" ht="27.6">
      <c r="A25" s="1" t="s">
        <v>155</v>
      </c>
      <c r="B25" s="1" t="s">
        <v>155</v>
      </c>
      <c r="C25" s="1" t="s">
        <v>156</v>
      </c>
      <c r="D25" s="2" t="s">
        <v>55</v>
      </c>
      <c r="E25" s="193" t="s">
        <v>55</v>
      </c>
      <c r="F25" s="194" t="s">
        <v>55</v>
      </c>
      <c r="G25" s="6" t="s">
        <v>57</v>
      </c>
      <c r="H25" s="294">
        <v>9050</v>
      </c>
      <c r="I25" s="294">
        <v>27150</v>
      </c>
      <c r="J25" s="295" t="s">
        <v>65</v>
      </c>
      <c r="K25" s="1" t="s">
        <v>112</v>
      </c>
      <c r="L25" s="168">
        <v>44409</v>
      </c>
      <c r="M25" s="155">
        <v>45504</v>
      </c>
      <c r="N25" s="155" t="s">
        <v>124</v>
      </c>
      <c r="O25" s="1" t="s">
        <v>125</v>
      </c>
      <c r="P25" s="264">
        <v>45869</v>
      </c>
      <c r="Q25" s="240" t="s">
        <v>30</v>
      </c>
      <c r="R25" s="110"/>
    </row>
    <row r="26" spans="1:18" customFormat="1" ht="69">
      <c r="A26" s="2" t="s">
        <v>157</v>
      </c>
      <c r="B26" s="2" t="s">
        <v>157</v>
      </c>
      <c r="C26" s="2" t="s">
        <v>158</v>
      </c>
      <c r="D26" s="2" t="s">
        <v>55</v>
      </c>
      <c r="E26" s="6" t="s">
        <v>55</v>
      </c>
      <c r="F26" s="6" t="s">
        <v>55</v>
      </c>
      <c r="G26" s="6" t="s">
        <v>57</v>
      </c>
      <c r="H26" s="294">
        <v>3173</v>
      </c>
      <c r="I26" s="294">
        <v>9616</v>
      </c>
      <c r="J26" s="295" t="s">
        <v>65</v>
      </c>
      <c r="K26" s="2" t="s">
        <v>159</v>
      </c>
      <c r="L26" s="9">
        <v>43809</v>
      </c>
      <c r="M26" s="9">
        <v>44904</v>
      </c>
      <c r="N26" s="9" t="s">
        <v>60</v>
      </c>
      <c r="O26" s="1" t="s">
        <v>74</v>
      </c>
      <c r="P26" s="257">
        <v>46001</v>
      </c>
      <c r="Q26" s="155" t="s">
        <v>32</v>
      </c>
      <c r="R26" s="110"/>
    </row>
    <row r="27" spans="1:18" customFormat="1" ht="41.4">
      <c r="A27" s="1" t="s">
        <v>160</v>
      </c>
      <c r="B27" s="1" t="s">
        <v>161</v>
      </c>
      <c r="C27" s="307" t="s">
        <v>162</v>
      </c>
      <c r="D27" s="2" t="s">
        <v>55</v>
      </c>
      <c r="E27" s="6" t="s">
        <v>55</v>
      </c>
      <c r="F27" s="6" t="s">
        <v>55</v>
      </c>
      <c r="G27" s="6" t="s">
        <v>57</v>
      </c>
      <c r="H27" s="294">
        <v>11000</v>
      </c>
      <c r="I27" s="294">
        <v>60000</v>
      </c>
      <c r="J27" s="295" t="s">
        <v>65</v>
      </c>
      <c r="K27" s="1" t="s">
        <v>163</v>
      </c>
      <c r="L27" s="9">
        <v>41852</v>
      </c>
      <c r="M27" s="9">
        <v>43842</v>
      </c>
      <c r="N27" s="155" t="s">
        <v>73</v>
      </c>
      <c r="O27" s="1" t="s">
        <v>69</v>
      </c>
      <c r="P27" s="257">
        <v>46034</v>
      </c>
      <c r="Q27" s="155" t="s">
        <v>31</v>
      </c>
      <c r="R27" s="110"/>
    </row>
    <row r="28" spans="1:18" customFormat="1" ht="27.6">
      <c r="A28" s="2" t="s">
        <v>164</v>
      </c>
      <c r="B28" s="2" t="s">
        <v>164</v>
      </c>
      <c r="C28" s="2" t="s">
        <v>165</v>
      </c>
      <c r="D28" s="2" t="s">
        <v>55</v>
      </c>
      <c r="E28" s="4" t="s">
        <v>55</v>
      </c>
      <c r="F28" s="77" t="s">
        <v>56</v>
      </c>
      <c r="G28" s="6" t="s">
        <v>57</v>
      </c>
      <c r="H28" s="294">
        <v>600000</v>
      </c>
      <c r="I28" s="294">
        <v>600000</v>
      </c>
      <c r="J28" s="295" t="s">
        <v>65</v>
      </c>
      <c r="K28" s="2" t="s">
        <v>112</v>
      </c>
      <c r="L28" s="8">
        <v>45352</v>
      </c>
      <c r="M28" s="9">
        <v>46446</v>
      </c>
      <c r="N28" s="9" t="s">
        <v>60</v>
      </c>
      <c r="O28" s="2" t="s">
        <v>73</v>
      </c>
      <c r="P28" s="257">
        <v>46446</v>
      </c>
      <c r="Q28" s="155" t="s">
        <v>31</v>
      </c>
      <c r="R28" s="110"/>
    </row>
    <row r="29" spans="1:18" customFormat="1" ht="27.6">
      <c r="A29" s="2" t="s">
        <v>89</v>
      </c>
      <c r="B29" s="2" t="s">
        <v>90</v>
      </c>
      <c r="C29" s="2" t="s">
        <v>166</v>
      </c>
      <c r="D29" s="2" t="s">
        <v>55</v>
      </c>
      <c r="E29" s="2" t="s">
        <v>55</v>
      </c>
      <c r="F29" s="295" t="s">
        <v>56</v>
      </c>
      <c r="G29" s="6" t="s">
        <v>57</v>
      </c>
      <c r="H29" s="294">
        <v>164000</v>
      </c>
      <c r="I29" s="294">
        <v>820000</v>
      </c>
      <c r="J29" s="2" t="s">
        <v>58</v>
      </c>
      <c r="K29" s="2" t="s">
        <v>59</v>
      </c>
      <c r="L29" s="9">
        <v>45017</v>
      </c>
      <c r="M29" s="9">
        <v>46843</v>
      </c>
      <c r="N29" s="9" t="s">
        <v>92</v>
      </c>
      <c r="O29" s="2" t="s">
        <v>93</v>
      </c>
      <c r="P29" s="257">
        <v>46843</v>
      </c>
      <c r="Q29" s="240" t="s">
        <v>30</v>
      </c>
      <c r="R29" s="110"/>
    </row>
    <row r="30" spans="1:18" customFormat="1" ht="27.6">
      <c r="A30" s="2" t="s">
        <v>167</v>
      </c>
      <c r="B30" s="2" t="s">
        <v>168</v>
      </c>
      <c r="C30" s="2" t="s">
        <v>169</v>
      </c>
      <c r="D30" s="2" t="s">
        <v>55</v>
      </c>
      <c r="E30" s="2" t="s">
        <v>55</v>
      </c>
      <c r="F30" s="295" t="s">
        <v>55</v>
      </c>
      <c r="G30" s="6" t="s">
        <v>57</v>
      </c>
      <c r="H30" s="294">
        <v>8000</v>
      </c>
      <c r="I30" s="294">
        <v>24000</v>
      </c>
      <c r="J30" s="2" t="s">
        <v>58</v>
      </c>
      <c r="K30" s="2" t="s">
        <v>59</v>
      </c>
      <c r="L30" s="9">
        <v>45017</v>
      </c>
      <c r="M30" s="9">
        <v>46326</v>
      </c>
      <c r="N30" s="9" t="s">
        <v>60</v>
      </c>
      <c r="O30" s="2" t="s">
        <v>73</v>
      </c>
      <c r="P30" s="257">
        <v>46326</v>
      </c>
      <c r="Q30" s="155" t="s">
        <v>32</v>
      </c>
      <c r="R30" s="110"/>
    </row>
    <row r="31" spans="1:18" ht="41.4">
      <c r="A31" s="48" t="s">
        <v>170</v>
      </c>
      <c r="B31" s="48" t="s">
        <v>171</v>
      </c>
      <c r="C31" s="48" t="s">
        <v>172</v>
      </c>
      <c r="D31" s="2" t="s">
        <v>55</v>
      </c>
      <c r="E31" s="2" t="s">
        <v>55</v>
      </c>
      <c r="F31" s="295" t="s">
        <v>55</v>
      </c>
      <c r="G31" s="6" t="s">
        <v>57</v>
      </c>
      <c r="H31" s="294">
        <v>2500</v>
      </c>
      <c r="I31" s="294">
        <v>2500</v>
      </c>
      <c r="J31" s="2" t="s">
        <v>58</v>
      </c>
      <c r="K31" s="2" t="s">
        <v>59</v>
      </c>
      <c r="L31" s="164">
        <v>42307</v>
      </c>
      <c r="M31" s="9">
        <v>44133</v>
      </c>
      <c r="N31" s="48" t="s">
        <v>173</v>
      </c>
      <c r="O31" s="48" t="s">
        <v>174</v>
      </c>
      <c r="P31" s="257">
        <v>45959</v>
      </c>
      <c r="Q31" s="155" t="s">
        <v>32</v>
      </c>
    </row>
    <row r="32" spans="1:18" ht="27.6">
      <c r="A32" s="193" t="s">
        <v>62</v>
      </c>
      <c r="B32" s="193" t="s">
        <v>175</v>
      </c>
      <c r="C32" s="193" t="s">
        <v>176</v>
      </c>
      <c r="D32" s="2" t="s">
        <v>55</v>
      </c>
      <c r="E32" s="193" t="s">
        <v>55</v>
      </c>
      <c r="F32" s="201" t="s">
        <v>56</v>
      </c>
      <c r="G32" s="6" t="s">
        <v>57</v>
      </c>
      <c r="H32" s="294"/>
      <c r="I32" s="294">
        <v>36954371.520000003</v>
      </c>
      <c r="J32" s="295" t="s">
        <v>65</v>
      </c>
      <c r="K32" s="296" t="s">
        <v>66</v>
      </c>
      <c r="L32" s="298">
        <v>44292</v>
      </c>
      <c r="M32" s="298">
        <v>44837</v>
      </c>
      <c r="N32" s="193" t="s">
        <v>68</v>
      </c>
      <c r="O32" s="201" t="s">
        <v>69</v>
      </c>
      <c r="P32" s="258">
        <v>46112</v>
      </c>
      <c r="Q32" s="240" t="s">
        <v>30</v>
      </c>
    </row>
    <row r="33" spans="1:104" ht="27.6">
      <c r="A33" s="201" t="s">
        <v>177</v>
      </c>
      <c r="B33" s="201" t="s">
        <v>178</v>
      </c>
      <c r="C33" s="304" t="s">
        <v>179</v>
      </c>
      <c r="D33" s="2" t="s">
        <v>55</v>
      </c>
      <c r="E33" s="304" t="s">
        <v>55</v>
      </c>
      <c r="F33" s="304" t="s">
        <v>56</v>
      </c>
      <c r="G33" s="6" t="s">
        <v>57</v>
      </c>
      <c r="H33" s="294"/>
      <c r="I33" s="294">
        <f>4283711+161571.75</f>
        <v>4445282.75</v>
      </c>
      <c r="J33" s="55" t="s">
        <v>65</v>
      </c>
      <c r="K33" s="64" t="s">
        <v>66</v>
      </c>
      <c r="L33" s="204">
        <v>45000</v>
      </c>
      <c r="M33" s="204">
        <v>46185</v>
      </c>
      <c r="N33" s="304" t="s">
        <v>130</v>
      </c>
      <c r="O33" s="201" t="s">
        <v>69</v>
      </c>
      <c r="P33" s="259">
        <v>46185</v>
      </c>
      <c r="Q33" s="240" t="s">
        <v>31</v>
      </c>
    </row>
    <row r="34" spans="1:104" ht="41.4">
      <c r="A34" s="54" t="s">
        <v>180</v>
      </c>
      <c r="B34" s="54" t="s">
        <v>180</v>
      </c>
      <c r="C34" s="54" t="s">
        <v>181</v>
      </c>
      <c r="D34" s="2" t="s">
        <v>55</v>
      </c>
      <c r="E34" s="6" t="s">
        <v>56</v>
      </c>
      <c r="F34" s="6" t="s">
        <v>55</v>
      </c>
      <c r="G34" s="6" t="s">
        <v>57</v>
      </c>
      <c r="H34" s="294">
        <v>17241</v>
      </c>
      <c r="I34" s="294">
        <v>86205</v>
      </c>
      <c r="J34" s="295" t="s">
        <v>65</v>
      </c>
      <c r="K34" s="2" t="s">
        <v>182</v>
      </c>
      <c r="L34" s="9">
        <v>44840</v>
      </c>
      <c r="M34" s="9">
        <v>46665</v>
      </c>
      <c r="N34" s="2" t="s">
        <v>183</v>
      </c>
      <c r="O34" s="9" t="s">
        <v>184</v>
      </c>
      <c r="P34" s="257">
        <v>46665</v>
      </c>
      <c r="Q34" s="155" t="s">
        <v>34</v>
      </c>
    </row>
    <row r="35" spans="1:104" customFormat="1" ht="27.6">
      <c r="A35" s="2" t="s">
        <v>185</v>
      </c>
      <c r="B35" s="2" t="s">
        <v>186</v>
      </c>
      <c r="C35" s="2" t="s">
        <v>187</v>
      </c>
      <c r="D35" s="2" t="s">
        <v>55</v>
      </c>
      <c r="E35" s="4" t="s">
        <v>55</v>
      </c>
      <c r="F35" s="77" t="s">
        <v>55</v>
      </c>
      <c r="G35" s="6" t="s">
        <v>57</v>
      </c>
      <c r="H35" s="294">
        <v>19229</v>
      </c>
      <c r="I35" s="294">
        <v>57688</v>
      </c>
      <c r="J35" s="295" t="s">
        <v>65</v>
      </c>
      <c r="K35" s="2" t="s">
        <v>112</v>
      </c>
      <c r="L35" s="8">
        <v>45604</v>
      </c>
      <c r="M35" s="9">
        <v>46698</v>
      </c>
      <c r="N35" s="9" t="s">
        <v>60</v>
      </c>
      <c r="O35" s="2" t="s">
        <v>73</v>
      </c>
      <c r="P35" s="257">
        <v>46698</v>
      </c>
      <c r="Q35" s="155" t="s">
        <v>31</v>
      </c>
      <c r="R35" s="110"/>
    </row>
    <row r="36" spans="1:104" customFormat="1" ht="27.6">
      <c r="A36" s="201" t="s">
        <v>151</v>
      </c>
      <c r="B36" s="201" t="s">
        <v>148</v>
      </c>
      <c r="C36" s="304" t="s">
        <v>188</v>
      </c>
      <c r="D36" s="2" t="s">
        <v>55</v>
      </c>
      <c r="E36" s="304" t="s">
        <v>55</v>
      </c>
      <c r="F36" s="304" t="s">
        <v>55</v>
      </c>
      <c r="G36" s="6" t="s">
        <v>57</v>
      </c>
      <c r="H36" s="294" t="s">
        <v>131</v>
      </c>
      <c r="I36" s="294">
        <v>20250</v>
      </c>
      <c r="J36" s="55"/>
      <c r="K36" s="64" t="s">
        <v>66</v>
      </c>
      <c r="L36" s="204">
        <v>45424</v>
      </c>
      <c r="M36" s="204">
        <v>46538</v>
      </c>
      <c r="N36" s="304" t="s">
        <v>79</v>
      </c>
      <c r="O36" s="201" t="s">
        <v>150</v>
      </c>
      <c r="P36" s="259">
        <v>46538</v>
      </c>
      <c r="Q36" s="240" t="s">
        <v>31</v>
      </c>
      <c r="R36" s="110"/>
    </row>
    <row r="37" spans="1:104" customFormat="1" ht="41.4">
      <c r="A37" s="201" t="s">
        <v>189</v>
      </c>
      <c r="B37" s="201" t="s">
        <v>190</v>
      </c>
      <c r="C37" s="314" t="s">
        <v>191</v>
      </c>
      <c r="D37" s="2" t="s">
        <v>55</v>
      </c>
      <c r="E37" s="193" t="s">
        <v>55</v>
      </c>
      <c r="F37" s="194" t="s">
        <v>56</v>
      </c>
      <c r="G37" s="6" t="s">
        <v>57</v>
      </c>
      <c r="H37" s="294" t="s">
        <v>131</v>
      </c>
      <c r="I37" s="294">
        <v>3497667.12</v>
      </c>
      <c r="J37" s="295" t="s">
        <v>65</v>
      </c>
      <c r="K37" s="296" t="s">
        <v>66</v>
      </c>
      <c r="L37" s="204">
        <v>45076</v>
      </c>
      <c r="M37" s="204">
        <v>45883</v>
      </c>
      <c r="N37" s="304" t="s">
        <v>130</v>
      </c>
      <c r="O37" s="304"/>
      <c r="P37" s="259">
        <v>46081</v>
      </c>
      <c r="Q37" s="240" t="s">
        <v>30</v>
      </c>
      <c r="R37" s="110"/>
    </row>
    <row r="38" spans="1:104" customFormat="1" ht="27.6">
      <c r="A38" s="201" t="s">
        <v>177</v>
      </c>
      <c r="B38" s="201" t="s">
        <v>148</v>
      </c>
      <c r="C38" s="304" t="s">
        <v>192</v>
      </c>
      <c r="D38" s="2" t="s">
        <v>55</v>
      </c>
      <c r="E38" s="304" t="s">
        <v>55</v>
      </c>
      <c r="F38" s="304" t="s">
        <v>55</v>
      </c>
      <c r="G38" s="6" t="s">
        <v>57</v>
      </c>
      <c r="H38" s="294" t="s">
        <v>131</v>
      </c>
      <c r="I38" s="294">
        <v>19875</v>
      </c>
      <c r="J38" s="55"/>
      <c r="K38" s="64" t="s">
        <v>66</v>
      </c>
      <c r="L38" s="204">
        <v>45366</v>
      </c>
      <c r="M38" s="204">
        <v>46203</v>
      </c>
      <c r="N38" s="304" t="s">
        <v>79</v>
      </c>
      <c r="O38" s="201" t="s">
        <v>150</v>
      </c>
      <c r="P38" s="259" t="s">
        <v>193</v>
      </c>
      <c r="Q38" s="240" t="s">
        <v>194</v>
      </c>
      <c r="R38" s="110"/>
    </row>
    <row r="39" spans="1:104" customFormat="1" ht="27.6">
      <c r="A39" s="201" t="s">
        <v>177</v>
      </c>
      <c r="B39" s="201" t="s">
        <v>195</v>
      </c>
      <c r="C39" s="304" t="s">
        <v>192</v>
      </c>
      <c r="D39" s="2" t="s">
        <v>55</v>
      </c>
      <c r="E39" s="304" t="s">
        <v>55</v>
      </c>
      <c r="F39" s="304" t="s">
        <v>55</v>
      </c>
      <c r="G39" s="6" t="s">
        <v>57</v>
      </c>
      <c r="H39" s="294" t="s">
        <v>131</v>
      </c>
      <c r="I39" s="294">
        <v>30112.5</v>
      </c>
      <c r="J39" s="55"/>
      <c r="K39" s="64" t="s">
        <v>66</v>
      </c>
      <c r="L39" s="204">
        <v>45366</v>
      </c>
      <c r="M39" s="204">
        <v>46203</v>
      </c>
      <c r="N39" s="304" t="s">
        <v>79</v>
      </c>
      <c r="O39" s="201" t="s">
        <v>150</v>
      </c>
      <c r="P39" s="259" t="s">
        <v>193</v>
      </c>
      <c r="Q39" s="240" t="s">
        <v>194</v>
      </c>
      <c r="R39" s="110"/>
    </row>
    <row r="40" spans="1:104" customFormat="1" ht="41.4">
      <c r="A40" s="315" t="s">
        <v>196</v>
      </c>
      <c r="B40" s="54" t="s">
        <v>196</v>
      </c>
      <c r="C40" s="54" t="s">
        <v>197</v>
      </c>
      <c r="D40" s="2" t="s">
        <v>55</v>
      </c>
      <c r="E40" s="6" t="s">
        <v>55</v>
      </c>
      <c r="F40" s="6" t="s">
        <v>55</v>
      </c>
      <c r="G40" s="6" t="s">
        <v>57</v>
      </c>
      <c r="H40" s="294">
        <v>16327</v>
      </c>
      <c r="I40" s="294">
        <v>16327</v>
      </c>
      <c r="J40" s="295" t="s">
        <v>65</v>
      </c>
      <c r="K40" s="2" t="s">
        <v>182</v>
      </c>
      <c r="L40" s="9">
        <v>45423</v>
      </c>
      <c r="M40" s="9">
        <v>47248</v>
      </c>
      <c r="N40" s="2" t="s">
        <v>198</v>
      </c>
      <c r="O40" s="9" t="s">
        <v>184</v>
      </c>
      <c r="P40" s="257">
        <v>47248</v>
      </c>
      <c r="Q40" s="155" t="s">
        <v>34</v>
      </c>
      <c r="R40" s="110"/>
    </row>
    <row r="41" spans="1:104" customFormat="1" ht="30.6" customHeight="1">
      <c r="A41" s="1" t="s">
        <v>199</v>
      </c>
      <c r="B41" s="314" t="s">
        <v>199</v>
      </c>
      <c r="C41" s="1" t="s">
        <v>200</v>
      </c>
      <c r="D41" s="2" t="s">
        <v>55</v>
      </c>
      <c r="E41" s="193" t="s">
        <v>55</v>
      </c>
      <c r="F41" s="194" t="s">
        <v>55</v>
      </c>
      <c r="G41" s="6" t="s">
        <v>57</v>
      </c>
      <c r="H41" s="294">
        <v>9000</v>
      </c>
      <c r="I41" s="294">
        <v>18000</v>
      </c>
      <c r="J41" s="295" t="s">
        <v>65</v>
      </c>
      <c r="K41" s="1" t="s">
        <v>112</v>
      </c>
      <c r="L41" s="168">
        <v>45383</v>
      </c>
      <c r="M41" s="155">
        <v>46112</v>
      </c>
      <c r="N41" s="155" t="s">
        <v>73</v>
      </c>
      <c r="O41" s="1" t="s">
        <v>106</v>
      </c>
      <c r="P41" s="264">
        <v>46112</v>
      </c>
      <c r="Q41" s="240" t="s">
        <v>32</v>
      </c>
      <c r="R41" s="110"/>
    </row>
    <row r="42" spans="1:104" ht="55.2">
      <c r="A42" s="48" t="s">
        <v>201</v>
      </c>
      <c r="B42" s="48" t="s">
        <v>202</v>
      </c>
      <c r="C42" s="48" t="s">
        <v>203</v>
      </c>
      <c r="D42" s="2" t="s">
        <v>55</v>
      </c>
      <c r="E42" s="2" t="s">
        <v>56</v>
      </c>
      <c r="F42" s="48" t="s">
        <v>56</v>
      </c>
      <c r="G42" s="6" t="s">
        <v>57</v>
      </c>
      <c r="H42" s="316">
        <v>52989</v>
      </c>
      <c r="I42" s="316">
        <v>264945</v>
      </c>
      <c r="J42" s="11" t="s">
        <v>58</v>
      </c>
      <c r="K42" s="11" t="s">
        <v>104</v>
      </c>
      <c r="L42" s="317">
        <v>44833</v>
      </c>
      <c r="M42" s="312">
        <v>46658</v>
      </c>
      <c r="N42" s="318" t="s">
        <v>204</v>
      </c>
      <c r="O42" s="318" t="s">
        <v>205</v>
      </c>
      <c r="P42" s="319">
        <v>46658</v>
      </c>
      <c r="Q42" s="240" t="s">
        <v>30</v>
      </c>
    </row>
    <row r="43" spans="1:104" ht="27.6">
      <c r="A43" s="201" t="s">
        <v>206</v>
      </c>
      <c r="B43" s="201" t="s">
        <v>148</v>
      </c>
      <c r="C43" s="201" t="s">
        <v>207</v>
      </c>
      <c r="D43" s="2" t="s">
        <v>55</v>
      </c>
      <c r="E43" s="193" t="s">
        <v>55</v>
      </c>
      <c r="F43" s="194" t="s">
        <v>55</v>
      </c>
      <c r="G43" s="6" t="s">
        <v>57</v>
      </c>
      <c r="H43" s="294" t="s">
        <v>131</v>
      </c>
      <c r="I43" s="294">
        <v>64989</v>
      </c>
      <c r="J43" s="295" t="s">
        <v>65</v>
      </c>
      <c r="K43" s="296" t="s">
        <v>66</v>
      </c>
      <c r="L43" s="240">
        <v>43800</v>
      </c>
      <c r="M43" s="238">
        <v>44408</v>
      </c>
      <c r="N43" s="201" t="s">
        <v>106</v>
      </c>
      <c r="O43" s="201" t="s">
        <v>69</v>
      </c>
      <c r="P43" s="264">
        <v>46112</v>
      </c>
      <c r="Q43" s="240" t="s">
        <v>31</v>
      </c>
    </row>
    <row r="44" spans="1:104" ht="27.6">
      <c r="A44" s="201" t="s">
        <v>206</v>
      </c>
      <c r="B44" s="201" t="s">
        <v>195</v>
      </c>
      <c r="C44" s="201" t="s">
        <v>207</v>
      </c>
      <c r="D44" s="2" t="s">
        <v>55</v>
      </c>
      <c r="E44" s="193" t="s">
        <v>55</v>
      </c>
      <c r="F44" s="194" t="s">
        <v>55</v>
      </c>
      <c r="G44" s="6" t="s">
        <v>57</v>
      </c>
      <c r="H44" s="294" t="s">
        <v>131</v>
      </c>
      <c r="I44" s="294">
        <v>50200</v>
      </c>
      <c r="J44" s="295" t="s">
        <v>65</v>
      </c>
      <c r="K44" s="296" t="s">
        <v>66</v>
      </c>
      <c r="L44" s="240">
        <v>44561</v>
      </c>
      <c r="M44" s="238"/>
      <c r="N44" s="201" t="s">
        <v>106</v>
      </c>
      <c r="O44" s="201" t="s">
        <v>69</v>
      </c>
      <c r="P44" s="264">
        <v>46112</v>
      </c>
      <c r="Q44" s="155" t="s">
        <v>32</v>
      </c>
    </row>
    <row r="45" spans="1:104" s="106" customFormat="1" ht="28.8">
      <c r="A45" s="108" t="s">
        <v>208</v>
      </c>
      <c r="B45" s="108" t="s">
        <v>208</v>
      </c>
      <c r="C45" s="108" t="s">
        <v>209</v>
      </c>
      <c r="D45" s="2" t="s">
        <v>55</v>
      </c>
      <c r="E45" s="108" t="s">
        <v>55</v>
      </c>
      <c r="F45" s="108" t="s">
        <v>55</v>
      </c>
      <c r="G45" s="6" t="s">
        <v>57</v>
      </c>
      <c r="H45" s="320">
        <v>15000</v>
      </c>
      <c r="I45" s="320">
        <v>15000</v>
      </c>
      <c r="J45" s="108"/>
      <c r="K45" s="108" t="s">
        <v>210</v>
      </c>
      <c r="L45" s="301">
        <v>45413</v>
      </c>
      <c r="M45" s="301">
        <v>45777</v>
      </c>
      <c r="N45" s="108" t="s">
        <v>211</v>
      </c>
      <c r="O45" s="201" t="s">
        <v>69</v>
      </c>
      <c r="P45" s="321">
        <v>45778</v>
      </c>
      <c r="Q45" s="250" t="s">
        <v>30</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row>
    <row r="46" spans="1:104" ht="45" customHeight="1">
      <c r="A46" s="2" t="s">
        <v>212</v>
      </c>
      <c r="B46" s="2" t="s">
        <v>213</v>
      </c>
      <c r="C46" s="2" t="s">
        <v>214</v>
      </c>
      <c r="D46" s="2" t="s">
        <v>55</v>
      </c>
      <c r="E46" s="6" t="s">
        <v>55</v>
      </c>
      <c r="F46" s="6" t="s">
        <v>55</v>
      </c>
      <c r="G46" s="6" t="s">
        <v>57</v>
      </c>
      <c r="H46" s="294">
        <v>14083</v>
      </c>
      <c r="I46" s="294">
        <v>56333</v>
      </c>
      <c r="J46" s="295" t="s">
        <v>65</v>
      </c>
      <c r="K46" s="2" t="s">
        <v>159</v>
      </c>
      <c r="L46" s="9">
        <v>44652</v>
      </c>
      <c r="M46" s="9">
        <v>46112</v>
      </c>
      <c r="N46" s="9" t="s">
        <v>86</v>
      </c>
      <c r="O46" s="1" t="s">
        <v>74</v>
      </c>
      <c r="P46" s="257">
        <v>46112</v>
      </c>
      <c r="Q46" s="240" t="s">
        <v>30</v>
      </c>
    </row>
    <row r="47" spans="1:104" ht="27.6">
      <c r="A47" s="55" t="s">
        <v>215</v>
      </c>
      <c r="B47" s="55" t="s">
        <v>216</v>
      </c>
      <c r="C47" s="64" t="s">
        <v>217</v>
      </c>
      <c r="D47" s="2" t="s">
        <v>55</v>
      </c>
      <c r="E47" s="2" t="s">
        <v>56</v>
      </c>
      <c r="F47" s="48" t="s">
        <v>56</v>
      </c>
      <c r="G47" s="6" t="s">
        <v>57</v>
      </c>
      <c r="H47" s="294" t="s">
        <v>218</v>
      </c>
      <c r="I47" s="294">
        <v>972000</v>
      </c>
      <c r="J47" s="295" t="s">
        <v>65</v>
      </c>
      <c r="K47" s="64" t="s">
        <v>129</v>
      </c>
      <c r="L47" s="66">
        <v>45566</v>
      </c>
      <c r="M47" s="66">
        <v>46295</v>
      </c>
      <c r="N47" s="64" t="s">
        <v>73</v>
      </c>
      <c r="O47" s="64" t="s">
        <v>131</v>
      </c>
      <c r="P47" s="259">
        <v>46295</v>
      </c>
      <c r="Q47" s="240" t="s">
        <v>30</v>
      </c>
    </row>
    <row r="48" spans="1:104" ht="33.75" customHeight="1">
      <c r="A48" s="64" t="s">
        <v>94</v>
      </c>
      <c r="B48" s="55" t="s">
        <v>219</v>
      </c>
      <c r="C48" s="299" t="s">
        <v>220</v>
      </c>
      <c r="D48" s="2" t="s">
        <v>55</v>
      </c>
      <c r="E48" s="64" t="s">
        <v>56</v>
      </c>
      <c r="F48" s="300" t="s">
        <v>56</v>
      </c>
      <c r="G48" s="6" t="s">
        <v>57</v>
      </c>
      <c r="H48" s="294">
        <v>521206.9</v>
      </c>
      <c r="I48" s="294">
        <v>521206.9</v>
      </c>
      <c r="J48" s="295" t="s">
        <v>65</v>
      </c>
      <c r="K48" s="64" t="s">
        <v>59</v>
      </c>
      <c r="L48" s="66">
        <v>44773</v>
      </c>
      <c r="M48" s="301">
        <v>45869</v>
      </c>
      <c r="N48" s="108" t="s">
        <v>60</v>
      </c>
      <c r="O48" s="108" t="s">
        <v>97</v>
      </c>
      <c r="P48" s="259">
        <v>45869</v>
      </c>
      <c r="Q48" s="155" t="s">
        <v>31</v>
      </c>
    </row>
    <row r="49" spans="1:18" ht="26.25" customHeight="1">
      <c r="A49" s="2" t="s">
        <v>221</v>
      </c>
      <c r="B49" s="2" t="s">
        <v>221</v>
      </c>
      <c r="C49" s="2" t="s">
        <v>222</v>
      </c>
      <c r="D49" s="2" t="s">
        <v>55</v>
      </c>
      <c r="E49" s="6" t="s">
        <v>55</v>
      </c>
      <c r="F49" s="6" t="s">
        <v>55</v>
      </c>
      <c r="G49" s="6" t="s">
        <v>57</v>
      </c>
      <c r="H49" s="294">
        <v>1800</v>
      </c>
      <c r="I49" s="294">
        <v>3600</v>
      </c>
      <c r="J49" s="295" t="s">
        <v>65</v>
      </c>
      <c r="K49" s="2" t="s">
        <v>104</v>
      </c>
      <c r="L49" s="311">
        <v>44562</v>
      </c>
      <c r="M49" s="311">
        <v>45657</v>
      </c>
      <c r="N49" s="312" t="s">
        <v>73</v>
      </c>
      <c r="O49" s="11" t="s">
        <v>125</v>
      </c>
      <c r="P49" s="322">
        <v>46387</v>
      </c>
      <c r="Q49" s="240" t="s">
        <v>30</v>
      </c>
    </row>
    <row r="50" spans="1:18" ht="24.75" customHeight="1">
      <c r="A50" s="201" t="s">
        <v>223</v>
      </c>
      <c r="B50" s="201" t="s">
        <v>224</v>
      </c>
      <c r="C50" s="323" t="s">
        <v>225</v>
      </c>
      <c r="D50" s="2" t="s">
        <v>55</v>
      </c>
      <c r="E50" s="193" t="s">
        <v>55</v>
      </c>
      <c r="F50" s="194" t="s">
        <v>55</v>
      </c>
      <c r="G50" s="6" t="s">
        <v>57</v>
      </c>
      <c r="H50" s="294">
        <v>12500</v>
      </c>
      <c r="I50" s="294">
        <v>12500</v>
      </c>
      <c r="J50" s="295" t="s">
        <v>65</v>
      </c>
      <c r="K50" s="296" t="s">
        <v>66</v>
      </c>
      <c r="L50" s="204">
        <v>44774</v>
      </c>
      <c r="M50" s="204">
        <v>45596</v>
      </c>
      <c r="N50" s="201" t="s">
        <v>226</v>
      </c>
      <c r="O50" s="304" t="s">
        <v>131</v>
      </c>
      <c r="P50" s="259">
        <v>45808</v>
      </c>
      <c r="Q50" s="240" t="s">
        <v>31</v>
      </c>
      <c r="R50" s="15"/>
    </row>
    <row r="51" spans="1:18" ht="27.6">
      <c r="A51" s="64" t="s">
        <v>227</v>
      </c>
      <c r="B51" s="55" t="s">
        <v>228</v>
      </c>
      <c r="C51" s="299" t="s">
        <v>229</v>
      </c>
      <c r="D51" s="2" t="s">
        <v>55</v>
      </c>
      <c r="E51" s="64" t="s">
        <v>56</v>
      </c>
      <c r="F51" s="300" t="s">
        <v>56</v>
      </c>
      <c r="G51" s="6" t="s">
        <v>57</v>
      </c>
      <c r="H51" s="294">
        <v>243048.51</v>
      </c>
      <c r="I51" s="294">
        <v>243049</v>
      </c>
      <c r="J51" s="295" t="s">
        <v>65</v>
      </c>
      <c r="K51" s="64" t="s">
        <v>59</v>
      </c>
      <c r="L51" s="66">
        <v>44773</v>
      </c>
      <c r="M51" s="66">
        <v>45869</v>
      </c>
      <c r="N51" s="64" t="s">
        <v>79</v>
      </c>
      <c r="O51" s="64" t="s">
        <v>230</v>
      </c>
      <c r="P51" s="259">
        <v>45869</v>
      </c>
      <c r="Q51" s="155" t="s">
        <v>31</v>
      </c>
    </row>
    <row r="52" spans="1:18" s="15" customFormat="1" ht="27.6">
      <c r="A52" s="55" t="s">
        <v>231</v>
      </c>
      <c r="B52" s="55" t="s">
        <v>232</v>
      </c>
      <c r="C52" s="302" t="s">
        <v>233</v>
      </c>
      <c r="D52" s="2" t="s">
        <v>55</v>
      </c>
      <c r="E52" s="55" t="s">
        <v>56</v>
      </c>
      <c r="F52" s="324" t="s">
        <v>56</v>
      </c>
      <c r="G52" s="6" t="s">
        <v>57</v>
      </c>
      <c r="H52" s="325" t="s">
        <v>234</v>
      </c>
      <c r="I52" s="325" t="s">
        <v>235</v>
      </c>
      <c r="J52" s="295"/>
      <c r="K52" s="55" t="s">
        <v>210</v>
      </c>
      <c r="L52" s="62">
        <v>45747</v>
      </c>
      <c r="M52" s="62">
        <v>45821</v>
      </c>
      <c r="N52" s="55" t="s">
        <v>236</v>
      </c>
      <c r="O52" s="55" t="s">
        <v>131</v>
      </c>
      <c r="P52" s="278">
        <v>45821</v>
      </c>
      <c r="Q52" s="155" t="s">
        <v>30</v>
      </c>
    </row>
  </sheetData>
  <autoFilter ref="A1:Q52" xr:uid="{1FABB75B-AB01-49AE-8C0C-8B8E883B5E8E}">
    <sortState xmlns:xlrd2="http://schemas.microsoft.com/office/spreadsheetml/2017/richdata2" ref="A2:Q51">
      <sortCondition ref="C1:C51"/>
    </sortState>
  </autoFilter>
  <dataValidations count="24">
    <dataValidation allowBlank="1" showInputMessage="1" showErrorMessage="1" promptTitle="Current Expiry Date" prompt="Enter the date on which the contract is currently scheduled to expire" sqref="M21:M22 P39 P20:P23 P26 P35 P4:P8 P10" xr:uid="{A5DA0754-10E0-4AF0-BC15-D1D46E8D9E9F}">
      <formula1>0</formula1>
      <formula2>0</formula2>
    </dataValidation>
    <dataValidation allowBlank="1" showInputMessage="1" showErrorMessage="1" promptTitle="Yearly contract value" prompt="Enter the estimated yearly value for this contract" sqref="H4 H8 H36 H39:H40 H17:H18 H20:H25"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17 B8 B23:B26 B39:B40 B35:B36"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I31 I9 I28:I29" xr:uid="{2E406C65-6DF9-4E75-B6E5-9769CB7A2FA6}"/>
    <dataValidation allowBlank="1" showInputMessage="1" showErrorMessage="1" promptTitle="Contract Description" prompt="Enter a brief description of the supplies, services or works to be provided under this contract" sqref="B28:B29" xr:uid="{54D1C36F-D95F-4831-8764-5988CC10076C}"/>
    <dataValidation allowBlank="1" showInputMessage="1" showErrorMessage="1" promptTitle="Contract length" prompt="Enter the length of contract entered excluding any possible extensions." sqref="N31 O29 N6:N7 N9 N28:N29" xr:uid="{2504FB15-73BA-47AB-9F46-F81A59261237}"/>
    <dataValidation allowBlank="1" showInputMessage="1" showErrorMessage="1" promptTitle="Commencement Date" prompt="Enter the date on which this contract commences" sqref="L31 L9 L28:L29" xr:uid="{F2A2394C-DEDB-4620-8970-12A2AB00E225}"/>
    <dataValidation allowBlank="1" showInputMessage="1" showErrorMessage="1" promptTitle="Extension Options" prompt="Enter a description of any extension options available in the contract (if relevant)" sqref="O31 O9 O28" xr:uid="{B79C9573-9738-4A13-AD8A-57A5E3481324}"/>
    <dataValidation allowBlank="1" showInputMessage="1" showErrorMessage="1" promptTitle="Senior Responsible Officer" prompt="Enter the name of the senior officer responsible for this contract on behalf of the Council" sqref="K31 K6:K7 K9 K28:K29" xr:uid="{556A1A8A-5EBF-4C15-A974-EDCDE94E9306}"/>
    <dataValidation allowBlank="1" showInputMessage="1" showErrorMessage="1" promptTitle="Yearly contract value" prompt="Enter the estimated yearly value for this contract" sqref="H31 H9" xr:uid="{09BDEC3F-057D-4FD2-A5BF-A1185C61C657}"/>
    <dataValidation allowBlank="1" showInputMessage="1" showErrorMessage="1" promptTitle="Supplier Name" prompt="Enter the registered name of this supplier as stated in the contract" sqref="E20:F26 E2:E3 E4 E33:E34 E43:E44 E10:E11 E12:F18 C28:C29" xr:uid="{F0E16521-24A2-437C-9C1A-A62EACDA84A7}"/>
    <dataValidation allowBlank="1" showInputMessage="1" showErrorMessage="1" promptTitle="Initial Expiry Date" prompt="Enter the date on which the contract will expire (excluding extension options)" sqref="M31 P31 P9 P28:P29 M9 M28:M29" xr:uid="{227D1A0A-752F-45D4-950F-7CC335F479F9}"/>
    <dataValidation allowBlank="1" showInputMessage="1" showErrorMessage="1" promptTitle="Contract Title" prompt="Enter the title of the awarded contract" sqref="A28:A29 B9 A37:A38" xr:uid="{9BB10A45-F745-4219-88C9-9AF0BAAD8D37}"/>
    <dataValidation allowBlank="1" showInputMessage="1" showErrorMessage="1" promptTitle="Contract Ref." prompt="Enter the unique Contract Reference that has been assigned to this contract" sqref="C9" xr:uid="{F508BC0F-C314-4E08-BA4E-064BBDEAB6DB}"/>
    <dataValidation allowBlank="1" showInputMessage="1" showErrorMessage="1" promptTitle="Lead Client Manager" prompt="Enter the name of the Lead Client Manager who will manage this contract" sqref="J27 J8:K8 J20:K22 J24:K25 K26:K27 K38:K39 K35 J36:K36 K10 J40:K40 K16:K23 K4:K8"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H27 I38:I40 H35:I35 I10 I36 I17:I18 I20:I27 I4:I8" xr:uid="{6459172F-2278-4222-BA67-67A5E9391C72}">
      <formula1>0</formula1>
      <formula2>0</formula2>
    </dataValidation>
    <dataValidation allowBlank="1" showInputMessage="1" showErrorMessage="1" promptTitle="Supplier Name" prompt="Enter the registered name of this supplier as stated in the contract" sqref="F3 D25:E25 D26:F26 D41:F41 D31:E31 E38:F39 D27:E27 D35:F35 D36:E36 E20 F33:F34 C16:C18 G11:G15 D37:D40 F10:F15 E21:F24 E19:G19 F18 F20:F23 C10 E16:F17 C35:C36 C20:C26 D24 D28:F30 D32:D34 C38:C40 E40 C4:C8 E4:F10 F43:F45 D42:D51" xr:uid="{14019170-8B81-4CDD-A3F1-5515F2015D86}">
      <formula1>0</formula1>
      <formula2>0</formula2>
    </dataValidation>
    <dataValidation allowBlank="1" showInputMessage="1" showErrorMessage="1" promptTitle="Contract length" prompt="Enter the length of contract entered excluding any possible extensions." sqref="O25 O8 N38:N40 N10 N35:N36 N16:N18 N20:N26 N4:N8" xr:uid="{7CF5589E-2357-4339-9BF6-4ABBC8CF63D5}">
      <formula1>0</formula1>
      <formula2>0</formula2>
    </dataValidation>
    <dataValidation allowBlank="1" showInputMessage="1" showErrorMessage="1" promptTitle="Initial Expiry Date" prompt="Enter the date on which the contract will expire (excluding extension options)" sqref="P27 L16 P16:P17 P38 P24:P25 M38:M40 P36 M10 P40 M35:M36 M16:M18 M20:M27 P4:P5 M4:M8" xr:uid="{4A05C1AA-D570-4414-894A-1A944E3C6CBE}">
      <formula1>0</formula1>
      <formula2>0</formula2>
    </dataValidation>
    <dataValidation allowBlank="1" showInputMessage="1" showErrorMessage="1" promptTitle="Commencement Date" prompt="Enter the date on which this contract commences" sqref="N27:O27 L38:L40 L10 L35:L36 L17:L18 L20:L27 L4:L8" xr:uid="{A6429C5E-E208-42AF-90BF-7EB6C060809D}">
      <formula1>0</formula1>
      <formula2>0</formula2>
    </dataValidation>
    <dataValidation allowBlank="1" showInputMessage="1" showErrorMessage="1" promptTitle="Yearly contract value." prompt="Enter the estimated yearly value for this contract" sqref="H26 H16:I16 H38 H10 H4:H8" xr:uid="{962C9CCE-40D7-4737-835B-43CE16DFE129}">
      <formula1>0</formula1>
      <formula2>0</formula2>
    </dataValidation>
    <dataValidation allowBlank="1" showInputMessage="1" showErrorMessage="1" promptTitle="Extension Options" prompt="Enter a description of any extension options available in the contract (if relevant)" sqref="O16 O26 O10 O38:O40 O35:O36 O18 O20:O24 O4:O8" xr:uid="{69D86EDF-E0F1-43D2-A407-FB046EFB4D2D}">
      <formula1>0</formula1>
      <formula2>0</formula2>
    </dataValidation>
    <dataValidation allowBlank="1" showInputMessage="1" showErrorMessage="1" promptTitle="Contract Title" prompt="Enter the title of the awarded contract" sqref="A17 A20:B23 A16:B16 A38:B38 A24:A26 A10:B10 A39:A40 A35:A36 A18:B18 C27 A4:B8" xr:uid="{EBAF77EF-6728-4CEC-B1A6-0B19C3E6EE59}">
      <formula1>0</formula1>
      <formula2>0</formula2>
    </dataValidation>
    <dataValidation allowBlank="1" showInputMessage="1" showErrorMessage="1" promptTitle="Senior Responsible Officer" prompt="Enter the name of the senior officer responsible for this contract on behalf of the Council" sqref="J19" xr:uid="{52D2D2B7-9C17-4599-A89A-394BBE75C4CE}">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1C4578-1E37-472E-B11F-28DDFF5CED9C}">
          <x14:formula1>
            <xm:f>'Data Validation'!$A$2:$A$7</xm:f>
          </x14:formula1>
          <xm:sqref>Q2:Q45 Q47:Q83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P124"/>
  <sheetViews>
    <sheetView zoomScale="70" zoomScaleNormal="70" workbookViewId="0">
      <pane ySplit="1" topLeftCell="A2" activePane="bottomLeft" state="frozen"/>
      <selection pane="bottomLeft" activeCell="A44" sqref="A44"/>
    </sheetView>
  </sheetViews>
  <sheetFormatPr defaultColWidth="9.33203125" defaultRowHeight="15" customHeight="1"/>
  <cols>
    <col min="1" max="1" width="36" customWidth="1"/>
    <col min="2" max="2" width="33.44140625" customWidth="1"/>
    <col min="3" max="3" width="40.33203125" customWidth="1"/>
    <col min="4" max="4" width="9.6640625" customWidth="1"/>
    <col min="5" max="5" width="11.5546875" customWidth="1"/>
    <col min="6" max="6" width="12.44140625" customWidth="1"/>
    <col min="7" max="7" width="13" customWidth="1"/>
    <col min="8" max="8" width="17.5546875" customWidth="1"/>
    <col min="9" max="9" width="15.44140625" customWidth="1"/>
    <col min="10" max="10" width="17.44140625" customWidth="1"/>
    <col min="11" max="11" width="16.44140625" customWidth="1"/>
    <col min="12" max="12" width="17.33203125" customWidth="1"/>
    <col min="13" max="13" width="12.5546875" customWidth="1"/>
    <col min="14" max="14" width="11.5546875" customWidth="1"/>
    <col min="15" max="15" width="16.5546875" customWidth="1"/>
    <col min="16" max="16" width="13.33203125" customWidth="1"/>
    <col min="17" max="17" width="22.6640625" customWidth="1"/>
  </cols>
  <sheetData>
    <row r="1" spans="1:94" ht="55.2">
      <c r="A1" s="22" t="s">
        <v>37</v>
      </c>
      <c r="B1" s="22" t="s">
        <v>38</v>
      </c>
      <c r="C1" s="22" t="s">
        <v>39</v>
      </c>
      <c r="D1" s="151" t="s">
        <v>40</v>
      </c>
      <c r="E1" s="22" t="s">
        <v>41</v>
      </c>
      <c r="F1" s="22" t="s">
        <v>42</v>
      </c>
      <c r="G1" s="22" t="s">
        <v>43</v>
      </c>
      <c r="H1" s="22" t="s">
        <v>44</v>
      </c>
      <c r="I1" s="22" t="s">
        <v>45</v>
      </c>
      <c r="J1" s="22" t="s">
        <v>46</v>
      </c>
      <c r="K1" s="22" t="s">
        <v>47</v>
      </c>
      <c r="L1" s="22" t="s">
        <v>48</v>
      </c>
      <c r="M1" s="22" t="s">
        <v>49</v>
      </c>
      <c r="N1" s="22" t="s">
        <v>50</v>
      </c>
      <c r="O1" s="22" t="s">
        <v>51</v>
      </c>
      <c r="P1" s="22" t="s">
        <v>52</v>
      </c>
      <c r="Q1" s="22" t="s">
        <v>29</v>
      </c>
    </row>
    <row r="2" spans="1:94" ht="41.4">
      <c r="A2" s="2" t="s">
        <v>237</v>
      </c>
      <c r="B2" s="2" t="s">
        <v>238</v>
      </c>
      <c r="C2" s="55" t="s">
        <v>239</v>
      </c>
      <c r="D2" s="55" t="s">
        <v>55</v>
      </c>
      <c r="E2" s="6" t="s">
        <v>56</v>
      </c>
      <c r="F2" s="6" t="s">
        <v>55</v>
      </c>
      <c r="G2" s="19" t="s">
        <v>57</v>
      </c>
      <c r="H2" s="57">
        <v>15000</v>
      </c>
      <c r="I2" s="57">
        <v>56000</v>
      </c>
      <c r="J2" s="2" t="s">
        <v>240</v>
      </c>
      <c r="K2" s="2" t="s">
        <v>241</v>
      </c>
      <c r="L2" s="8">
        <v>42125</v>
      </c>
      <c r="M2" s="75">
        <v>43921</v>
      </c>
      <c r="N2" s="9" t="s">
        <v>242</v>
      </c>
      <c r="O2" s="4" t="s">
        <v>69</v>
      </c>
      <c r="P2" s="273">
        <v>46112</v>
      </c>
      <c r="Q2" s="100" t="s">
        <v>32</v>
      </c>
    </row>
    <row r="3" spans="1:94" ht="69">
      <c r="A3" s="58" t="s">
        <v>243</v>
      </c>
      <c r="B3" s="11" t="s">
        <v>244</v>
      </c>
      <c r="C3" s="11" t="s">
        <v>245</v>
      </c>
      <c r="D3" s="55" t="s">
        <v>55</v>
      </c>
      <c r="E3" s="11" t="s">
        <v>56</v>
      </c>
      <c r="F3" s="11" t="s">
        <v>56</v>
      </c>
      <c r="G3" s="19" t="s">
        <v>57</v>
      </c>
      <c r="H3" s="59">
        <v>133000</v>
      </c>
      <c r="I3" s="60">
        <v>445192</v>
      </c>
      <c r="J3" s="2" t="s">
        <v>240</v>
      </c>
      <c r="K3" s="2" t="s">
        <v>241</v>
      </c>
      <c r="L3" s="8">
        <v>44972</v>
      </c>
      <c r="M3" s="8">
        <v>46067</v>
      </c>
      <c r="N3" s="9" t="s">
        <v>124</v>
      </c>
      <c r="O3" s="2" t="s">
        <v>246</v>
      </c>
      <c r="P3" s="274">
        <v>46067</v>
      </c>
      <c r="Q3" s="98" t="s">
        <v>30</v>
      </c>
    </row>
    <row r="4" spans="1:94" ht="41.4">
      <c r="A4" s="2" t="s">
        <v>247</v>
      </c>
      <c r="B4" s="61" t="s">
        <v>248</v>
      </c>
      <c r="C4" s="61" t="s">
        <v>249</v>
      </c>
      <c r="D4" s="55" t="s">
        <v>55</v>
      </c>
      <c r="E4" s="6" t="s">
        <v>56</v>
      </c>
      <c r="F4" s="6" t="s">
        <v>56</v>
      </c>
      <c r="G4" s="19" t="s">
        <v>57</v>
      </c>
      <c r="H4" s="57">
        <v>75978.89</v>
      </c>
      <c r="I4" s="57">
        <v>379894.47</v>
      </c>
      <c r="J4" s="2" t="s">
        <v>240</v>
      </c>
      <c r="K4" s="2" t="s">
        <v>241</v>
      </c>
      <c r="L4" s="8">
        <v>44166</v>
      </c>
      <c r="M4" s="8" t="s">
        <v>250</v>
      </c>
      <c r="N4" s="9" t="s">
        <v>204</v>
      </c>
      <c r="O4" s="2" t="s">
        <v>184</v>
      </c>
      <c r="P4" s="274">
        <v>45991</v>
      </c>
      <c r="Q4" s="98" t="s">
        <v>30</v>
      </c>
    </row>
    <row r="5" spans="1:94" ht="41.4">
      <c r="A5" s="25" t="s">
        <v>251</v>
      </c>
      <c r="B5" s="17" t="s">
        <v>252</v>
      </c>
      <c r="C5" s="17" t="s">
        <v>253</v>
      </c>
      <c r="D5" s="55" t="s">
        <v>55</v>
      </c>
      <c r="E5" s="19" t="s">
        <v>56</v>
      </c>
      <c r="F5" s="19" t="s">
        <v>56</v>
      </c>
      <c r="G5" s="19" t="s">
        <v>57</v>
      </c>
      <c r="H5" s="57">
        <v>114000</v>
      </c>
      <c r="I5" s="46">
        <v>114000</v>
      </c>
      <c r="J5" s="17" t="s">
        <v>240</v>
      </c>
      <c r="K5" s="120" t="s">
        <v>241</v>
      </c>
      <c r="L5" s="21">
        <v>45019</v>
      </c>
      <c r="M5" s="21">
        <v>46112</v>
      </c>
      <c r="N5" s="32" t="s">
        <v>254</v>
      </c>
      <c r="O5" s="17" t="s">
        <v>69</v>
      </c>
      <c r="P5" s="275">
        <v>46112</v>
      </c>
      <c r="Q5" s="101" t="s">
        <v>32</v>
      </c>
    </row>
    <row r="6" spans="1:94" ht="41.4">
      <c r="A6" s="25" t="s">
        <v>255</v>
      </c>
      <c r="B6" s="25" t="s">
        <v>256</v>
      </c>
      <c r="C6" s="25" t="s">
        <v>257</v>
      </c>
      <c r="D6" s="55" t="s">
        <v>55</v>
      </c>
      <c r="E6" s="6" t="s">
        <v>56</v>
      </c>
      <c r="F6" s="70" t="s">
        <v>55</v>
      </c>
      <c r="G6" s="19" t="s">
        <v>57</v>
      </c>
      <c r="H6" s="71">
        <v>10239.82</v>
      </c>
      <c r="I6" s="71">
        <v>27717.82</v>
      </c>
      <c r="J6" s="2" t="s">
        <v>240</v>
      </c>
      <c r="K6" s="25" t="s">
        <v>241</v>
      </c>
      <c r="L6" s="35">
        <v>45047</v>
      </c>
      <c r="M6" s="35">
        <v>46143</v>
      </c>
      <c r="N6" s="41" t="s">
        <v>258</v>
      </c>
      <c r="O6" s="25"/>
      <c r="P6" s="276">
        <v>46143</v>
      </c>
      <c r="Q6" s="101" t="s">
        <v>32</v>
      </c>
    </row>
    <row r="7" spans="1:94" ht="41.4">
      <c r="A7" s="76" t="s">
        <v>259</v>
      </c>
      <c r="B7" s="74" t="s">
        <v>260</v>
      </c>
      <c r="C7" s="4" t="s">
        <v>261</v>
      </c>
      <c r="D7" s="55" t="s">
        <v>55</v>
      </c>
      <c r="E7" s="6" t="s">
        <v>56</v>
      </c>
      <c r="F7" s="6" t="s">
        <v>55</v>
      </c>
      <c r="G7" s="19" t="s">
        <v>57</v>
      </c>
      <c r="H7" s="31">
        <v>11000</v>
      </c>
      <c r="I7" s="31">
        <v>22000</v>
      </c>
      <c r="J7" s="2" t="s">
        <v>240</v>
      </c>
      <c r="K7" s="2" t="s">
        <v>241</v>
      </c>
      <c r="L7" s="10">
        <v>43497</v>
      </c>
      <c r="M7" s="10">
        <v>43862</v>
      </c>
      <c r="N7" s="9" t="s">
        <v>74</v>
      </c>
      <c r="O7" s="80" t="s">
        <v>69</v>
      </c>
      <c r="P7" s="273">
        <v>45778</v>
      </c>
      <c r="Q7" s="100" t="s">
        <v>32</v>
      </c>
    </row>
    <row r="8" spans="1:94" ht="41.4">
      <c r="A8" s="2" t="s">
        <v>262</v>
      </c>
      <c r="B8" s="2" t="s">
        <v>263</v>
      </c>
      <c r="C8" s="2" t="s">
        <v>264</v>
      </c>
      <c r="D8" s="55" t="s">
        <v>55</v>
      </c>
      <c r="E8" s="6" t="s">
        <v>56</v>
      </c>
      <c r="F8" s="6" t="s">
        <v>55</v>
      </c>
      <c r="G8" s="19" t="s">
        <v>57</v>
      </c>
      <c r="H8" s="31">
        <v>15713.85</v>
      </c>
      <c r="I8" s="31">
        <v>47141.55</v>
      </c>
      <c r="J8" s="2" t="s">
        <v>240</v>
      </c>
      <c r="K8" s="2" t="s">
        <v>241</v>
      </c>
      <c r="L8" s="8">
        <v>45375</v>
      </c>
      <c r="M8" s="8">
        <v>46469</v>
      </c>
      <c r="N8" s="9" t="s">
        <v>124</v>
      </c>
      <c r="O8" s="2" t="s">
        <v>69</v>
      </c>
      <c r="P8" s="277">
        <v>46469</v>
      </c>
      <c r="Q8" s="98" t="s">
        <v>30</v>
      </c>
    </row>
    <row r="9" spans="1:94" ht="55.2">
      <c r="A9" s="1" t="s">
        <v>265</v>
      </c>
      <c r="B9" s="1" t="s">
        <v>266</v>
      </c>
      <c r="C9" s="104" t="s">
        <v>267</v>
      </c>
      <c r="D9" s="55" t="s">
        <v>55</v>
      </c>
      <c r="E9" s="2" t="s">
        <v>55</v>
      </c>
      <c r="F9" s="146" t="s">
        <v>55</v>
      </c>
      <c r="G9" s="19" t="s">
        <v>57</v>
      </c>
      <c r="H9" s="147">
        <v>5000</v>
      </c>
      <c r="I9" s="91">
        <v>25000</v>
      </c>
      <c r="J9" s="90" t="s">
        <v>65</v>
      </c>
      <c r="K9" s="2" t="s">
        <v>268</v>
      </c>
      <c r="L9" s="168">
        <v>43859</v>
      </c>
      <c r="M9" s="8">
        <v>46052</v>
      </c>
      <c r="N9" s="155" t="s">
        <v>204</v>
      </c>
      <c r="O9" s="1"/>
      <c r="P9" s="274">
        <v>46052</v>
      </c>
      <c r="Q9" s="51" t="s">
        <v>31</v>
      </c>
    </row>
    <row r="10" spans="1:94" ht="69">
      <c r="A10" s="55" t="s">
        <v>269</v>
      </c>
      <c r="B10" s="55" t="s">
        <v>270</v>
      </c>
      <c r="C10" s="55" t="s">
        <v>271</v>
      </c>
      <c r="D10" s="55" t="s">
        <v>55</v>
      </c>
      <c r="E10" s="4" t="s">
        <v>55</v>
      </c>
      <c r="F10" s="55" t="s">
        <v>56</v>
      </c>
      <c r="G10" s="19" t="s">
        <v>57</v>
      </c>
      <c r="H10" s="123">
        <v>117546.9</v>
      </c>
      <c r="I10" s="131">
        <v>315366</v>
      </c>
      <c r="J10" s="2" t="s">
        <v>240</v>
      </c>
      <c r="K10" s="55" t="s">
        <v>272</v>
      </c>
      <c r="L10" s="62">
        <v>44287</v>
      </c>
      <c r="M10" s="62">
        <v>45382</v>
      </c>
      <c r="N10" s="18" t="s">
        <v>60</v>
      </c>
      <c r="O10" s="55" t="s">
        <v>273</v>
      </c>
      <c r="P10" s="278">
        <v>46112</v>
      </c>
      <c r="Q10" s="52" t="s">
        <v>36</v>
      </c>
    </row>
    <row r="11" spans="1:94" ht="69">
      <c r="A11" s="38" t="s">
        <v>274</v>
      </c>
      <c r="B11" s="38" t="s">
        <v>275</v>
      </c>
      <c r="C11" s="38" t="s">
        <v>276</v>
      </c>
      <c r="D11" s="55" t="s">
        <v>55</v>
      </c>
      <c r="E11" s="86" t="s">
        <v>55</v>
      </c>
      <c r="F11" s="38" t="s">
        <v>56</v>
      </c>
      <c r="G11" s="19" t="s">
        <v>57</v>
      </c>
      <c r="H11" s="129">
        <v>71500</v>
      </c>
      <c r="I11" s="129">
        <v>71500</v>
      </c>
      <c r="J11" s="38" t="s">
        <v>240</v>
      </c>
      <c r="K11" s="38" t="s">
        <v>241</v>
      </c>
      <c r="L11" s="92">
        <v>43556</v>
      </c>
      <c r="M11" s="92">
        <v>45382</v>
      </c>
      <c r="N11" s="93" t="s">
        <v>74</v>
      </c>
      <c r="O11" s="38" t="s">
        <v>69</v>
      </c>
      <c r="P11" s="279">
        <v>46112</v>
      </c>
      <c r="Q11" s="101" t="s">
        <v>32</v>
      </c>
    </row>
    <row r="12" spans="1:94" s="30" customFormat="1" ht="68.25" customHeight="1">
      <c r="A12" s="18" t="s">
        <v>269</v>
      </c>
      <c r="B12" s="24" t="s">
        <v>277</v>
      </c>
      <c r="C12" s="18" t="s">
        <v>278</v>
      </c>
      <c r="D12" s="55" t="s">
        <v>55</v>
      </c>
      <c r="E12" s="23" t="s">
        <v>55</v>
      </c>
      <c r="F12" s="18" t="s">
        <v>56</v>
      </c>
      <c r="G12" s="19" t="s">
        <v>57</v>
      </c>
      <c r="H12" s="124">
        <v>73170</v>
      </c>
      <c r="I12" s="67">
        <v>233598</v>
      </c>
      <c r="J12" s="17" t="s">
        <v>240</v>
      </c>
      <c r="K12" s="18" t="s">
        <v>272</v>
      </c>
      <c r="L12" s="68">
        <v>44287</v>
      </c>
      <c r="M12" s="68">
        <v>45382</v>
      </c>
      <c r="N12" s="18" t="s">
        <v>60</v>
      </c>
      <c r="O12" s="18" t="s">
        <v>273</v>
      </c>
      <c r="P12" s="280">
        <v>46112</v>
      </c>
      <c r="Q12" s="52" t="s">
        <v>36</v>
      </c>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4"/>
      <c r="CL12" s="81"/>
      <c r="CM12" s="81"/>
      <c r="CN12" s="81"/>
      <c r="CO12" s="81"/>
      <c r="CP12" s="81"/>
    </row>
    <row r="13" spans="1:94" ht="41.4">
      <c r="A13" s="37" t="s">
        <v>279</v>
      </c>
      <c r="B13" s="37" t="s">
        <v>280</v>
      </c>
      <c r="C13" s="37" t="s">
        <v>281</v>
      </c>
      <c r="D13" s="55" t="s">
        <v>55</v>
      </c>
      <c r="E13" s="36" t="s">
        <v>55</v>
      </c>
      <c r="F13" s="37" t="s">
        <v>55</v>
      </c>
      <c r="G13" s="19" t="s">
        <v>57</v>
      </c>
      <c r="H13" s="87">
        <v>25000</v>
      </c>
      <c r="I13" s="87">
        <v>25000</v>
      </c>
      <c r="J13" s="37" t="s">
        <v>240</v>
      </c>
      <c r="K13" s="37" t="s">
        <v>241</v>
      </c>
      <c r="L13" s="39">
        <v>41730</v>
      </c>
      <c r="M13" s="39">
        <v>42094</v>
      </c>
      <c r="N13" s="40" t="s">
        <v>106</v>
      </c>
      <c r="O13" s="37" t="s">
        <v>282</v>
      </c>
      <c r="P13" s="281">
        <v>46112</v>
      </c>
      <c r="Q13" s="101" t="s">
        <v>32</v>
      </c>
    </row>
    <row r="14" spans="1:94" ht="41.4">
      <c r="A14" s="58" t="s">
        <v>283</v>
      </c>
      <c r="B14" s="74" t="s">
        <v>284</v>
      </c>
      <c r="C14" s="4" t="s">
        <v>285</v>
      </c>
      <c r="D14" s="55" t="s">
        <v>55</v>
      </c>
      <c r="E14" s="6" t="s">
        <v>56</v>
      </c>
      <c r="F14" s="6" t="s">
        <v>55</v>
      </c>
      <c r="G14" s="19" t="s">
        <v>57</v>
      </c>
      <c r="H14" s="57">
        <v>12000</v>
      </c>
      <c r="I14" s="57">
        <v>60000</v>
      </c>
      <c r="J14" s="2" t="s">
        <v>240</v>
      </c>
      <c r="K14" s="2" t="s">
        <v>241</v>
      </c>
      <c r="L14" s="10">
        <v>42887</v>
      </c>
      <c r="M14" s="10">
        <v>44347</v>
      </c>
      <c r="N14" s="9" t="s">
        <v>286</v>
      </c>
      <c r="O14" s="80" t="s">
        <v>69</v>
      </c>
      <c r="P14" s="273">
        <v>45808</v>
      </c>
      <c r="Q14" s="100" t="s">
        <v>32</v>
      </c>
    </row>
    <row r="15" spans="1:94" ht="41.4">
      <c r="A15" s="114" t="s">
        <v>283</v>
      </c>
      <c r="B15" s="69" t="s">
        <v>287</v>
      </c>
      <c r="C15" s="23" t="s">
        <v>288</v>
      </c>
      <c r="D15" s="55" t="s">
        <v>55</v>
      </c>
      <c r="E15" s="19" t="s">
        <v>56</v>
      </c>
      <c r="F15" s="19" t="s">
        <v>55</v>
      </c>
      <c r="G15" s="19" t="s">
        <v>57</v>
      </c>
      <c r="H15" s="46">
        <v>12000</v>
      </c>
      <c r="I15" s="46">
        <v>60000</v>
      </c>
      <c r="J15" s="17" t="s">
        <v>240</v>
      </c>
      <c r="K15" s="17" t="s">
        <v>241</v>
      </c>
      <c r="L15" s="138">
        <v>45017</v>
      </c>
      <c r="M15" s="138">
        <v>46111</v>
      </c>
      <c r="N15" s="32" t="s">
        <v>60</v>
      </c>
      <c r="O15" s="80" t="s">
        <v>125</v>
      </c>
      <c r="P15" s="273">
        <v>46111</v>
      </c>
      <c r="Q15" s="98" t="s">
        <v>30</v>
      </c>
    </row>
    <row r="16" spans="1:94" ht="41.4">
      <c r="A16" s="116" t="s">
        <v>289</v>
      </c>
      <c r="B16" s="116" t="s">
        <v>289</v>
      </c>
      <c r="C16" s="116" t="s">
        <v>290</v>
      </c>
      <c r="D16" s="55" t="s">
        <v>55</v>
      </c>
      <c r="E16" s="16" t="s">
        <v>55</v>
      </c>
      <c r="F16" s="16" t="s">
        <v>56</v>
      </c>
      <c r="G16" s="19" t="s">
        <v>57</v>
      </c>
      <c r="H16" s="128">
        <v>80000</v>
      </c>
      <c r="I16" s="128">
        <v>80000</v>
      </c>
      <c r="J16" s="134" t="s">
        <v>240</v>
      </c>
      <c r="K16" s="134" t="s">
        <v>241</v>
      </c>
      <c r="L16" s="140">
        <v>45468</v>
      </c>
      <c r="M16" s="140">
        <v>46197</v>
      </c>
      <c r="N16" s="142" t="s">
        <v>73</v>
      </c>
      <c r="O16" s="145" t="s">
        <v>61</v>
      </c>
      <c r="P16" s="282">
        <v>46197</v>
      </c>
      <c r="Q16" s="52" t="s">
        <v>30</v>
      </c>
    </row>
    <row r="17" spans="1:94" ht="27.6">
      <c r="A17" s="169" t="s">
        <v>291</v>
      </c>
      <c r="B17" s="169" t="s">
        <v>292</v>
      </c>
      <c r="C17" s="166" t="s">
        <v>293</v>
      </c>
      <c r="D17" s="55" t="s">
        <v>55</v>
      </c>
      <c r="E17" s="167" t="s">
        <v>55</v>
      </c>
      <c r="F17" s="167" t="s">
        <v>55</v>
      </c>
      <c r="G17" s="19" t="s">
        <v>57</v>
      </c>
      <c r="H17" s="170">
        <v>4300</v>
      </c>
      <c r="I17" s="170">
        <v>13000</v>
      </c>
      <c r="J17" s="169" t="s">
        <v>240</v>
      </c>
      <c r="K17" s="169" t="s">
        <v>294</v>
      </c>
      <c r="L17" s="171">
        <v>44287</v>
      </c>
      <c r="M17" s="171">
        <v>44651</v>
      </c>
      <c r="N17" s="172" t="s">
        <v>74</v>
      </c>
      <c r="O17" s="173" t="s">
        <v>69</v>
      </c>
      <c r="P17" s="283">
        <v>46112</v>
      </c>
      <c r="Q17" s="101" t="s">
        <v>32</v>
      </c>
    </row>
    <row r="18" spans="1:94" ht="41.4">
      <c r="A18" s="112" t="s">
        <v>295</v>
      </c>
      <c r="B18" s="112" t="s">
        <v>296</v>
      </c>
      <c r="C18" s="112" t="s">
        <v>297</v>
      </c>
      <c r="D18" s="55" t="s">
        <v>55</v>
      </c>
      <c r="E18" s="16" t="s">
        <v>56</v>
      </c>
      <c r="F18" s="89" t="s">
        <v>56</v>
      </c>
      <c r="G18" s="19" t="s">
        <v>57</v>
      </c>
      <c r="H18" s="122">
        <v>30000</v>
      </c>
      <c r="I18" s="122">
        <v>152000</v>
      </c>
      <c r="J18" s="112" t="s">
        <v>240</v>
      </c>
      <c r="K18" s="112" t="s">
        <v>241</v>
      </c>
      <c r="L18" s="136">
        <v>42258</v>
      </c>
      <c r="M18" s="141">
        <v>42624</v>
      </c>
      <c r="N18" s="40" t="s">
        <v>74</v>
      </c>
      <c r="O18" s="143" t="s">
        <v>69</v>
      </c>
      <c r="P18" s="275">
        <v>45911</v>
      </c>
      <c r="Q18" s="101" t="s">
        <v>32</v>
      </c>
    </row>
    <row r="19" spans="1:94" ht="69">
      <c r="A19" s="111" t="s">
        <v>298</v>
      </c>
      <c r="B19" s="111" t="s">
        <v>299</v>
      </c>
      <c r="C19" s="111" t="s">
        <v>300</v>
      </c>
      <c r="D19" s="55" t="s">
        <v>55</v>
      </c>
      <c r="E19" s="2" t="s">
        <v>55</v>
      </c>
      <c r="F19" s="2" t="s">
        <v>56</v>
      </c>
      <c r="G19" s="267" t="s">
        <v>57</v>
      </c>
      <c r="H19" s="268">
        <v>54000</v>
      </c>
      <c r="I19" s="127">
        <v>270000</v>
      </c>
      <c r="J19" s="111" t="s">
        <v>65</v>
      </c>
      <c r="K19" s="111" t="s">
        <v>301</v>
      </c>
      <c r="L19" s="135">
        <v>44743</v>
      </c>
      <c r="M19" s="135">
        <v>46568</v>
      </c>
      <c r="N19" s="111" t="s">
        <v>204</v>
      </c>
      <c r="O19" s="111" t="s">
        <v>302</v>
      </c>
      <c r="P19" s="284">
        <v>46568</v>
      </c>
      <c r="Q19" s="98" t="s">
        <v>30</v>
      </c>
    </row>
    <row r="20" spans="1:94" ht="41.4">
      <c r="A20" s="2" t="s">
        <v>303</v>
      </c>
      <c r="B20" s="2" t="s">
        <v>304</v>
      </c>
      <c r="C20" s="2" t="s">
        <v>305</v>
      </c>
      <c r="D20" s="55" t="s">
        <v>55</v>
      </c>
      <c r="E20" s="4" t="s">
        <v>56</v>
      </c>
      <c r="F20" s="2" t="s">
        <v>56</v>
      </c>
      <c r="G20" s="267" t="s">
        <v>57</v>
      </c>
      <c r="H20" s="269">
        <v>115937</v>
      </c>
      <c r="I20" s="132">
        <v>579685</v>
      </c>
      <c r="J20" s="2" t="s">
        <v>240</v>
      </c>
      <c r="K20" s="2" t="s">
        <v>241</v>
      </c>
      <c r="L20" s="8">
        <v>45383</v>
      </c>
      <c r="M20" s="8">
        <v>46477</v>
      </c>
      <c r="N20" s="9" t="s">
        <v>60</v>
      </c>
      <c r="O20" s="2" t="s">
        <v>73</v>
      </c>
      <c r="P20" s="274">
        <v>46477</v>
      </c>
      <c r="Q20" s="101" t="s">
        <v>32</v>
      </c>
    </row>
    <row r="21" spans="1:94" s="47" customFormat="1" ht="27.6" customHeight="1">
      <c r="A21" s="113" t="s">
        <v>306</v>
      </c>
      <c r="B21" s="117" t="s">
        <v>307</v>
      </c>
      <c r="C21" s="115" t="s">
        <v>305</v>
      </c>
      <c r="D21" s="55" t="s">
        <v>55</v>
      </c>
      <c r="E21" s="115" t="s">
        <v>55</v>
      </c>
      <c r="F21" s="115" t="s">
        <v>56</v>
      </c>
      <c r="G21" s="267" t="s">
        <v>57</v>
      </c>
      <c r="H21" s="270">
        <v>69000</v>
      </c>
      <c r="I21" s="130">
        <v>160000</v>
      </c>
      <c r="J21" s="25" t="s">
        <v>240</v>
      </c>
      <c r="K21" s="25" t="s">
        <v>241</v>
      </c>
      <c r="L21" s="137">
        <v>45383</v>
      </c>
      <c r="M21" s="137">
        <v>46112</v>
      </c>
      <c r="N21" s="82" t="s">
        <v>73</v>
      </c>
      <c r="O21" s="144" t="s">
        <v>69</v>
      </c>
      <c r="P21" s="285">
        <v>46112</v>
      </c>
      <c r="Q21" s="100" t="s">
        <v>32</v>
      </c>
    </row>
    <row r="22" spans="1:94" s="28" customFormat="1" ht="83.1" customHeight="1">
      <c r="A22" s="17" t="s">
        <v>308</v>
      </c>
      <c r="B22" s="17" t="s">
        <v>309</v>
      </c>
      <c r="C22" s="17" t="s">
        <v>305</v>
      </c>
      <c r="D22" s="55" t="s">
        <v>55</v>
      </c>
      <c r="E22" s="4" t="s">
        <v>55</v>
      </c>
      <c r="F22" s="25" t="s">
        <v>55</v>
      </c>
      <c r="G22" s="267" t="s">
        <v>57</v>
      </c>
      <c r="H22" s="271">
        <v>63000</v>
      </c>
      <c r="I22" s="95">
        <v>126856</v>
      </c>
      <c r="J22" s="2" t="s">
        <v>240</v>
      </c>
      <c r="K22" s="17" t="s">
        <v>241</v>
      </c>
      <c r="L22" s="21">
        <v>45383</v>
      </c>
      <c r="M22" s="21">
        <v>46112</v>
      </c>
      <c r="N22" s="32" t="s">
        <v>73</v>
      </c>
      <c r="O22" s="17" t="s">
        <v>205</v>
      </c>
      <c r="P22" s="275">
        <v>46112</v>
      </c>
      <c r="Q22" s="101" t="s">
        <v>30</v>
      </c>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27"/>
      <c r="CL22" s="20"/>
      <c r="CM22" s="20"/>
      <c r="CN22" s="20"/>
      <c r="CO22" s="20"/>
      <c r="CP22" s="20"/>
    </row>
    <row r="23" spans="1:94" s="149" customFormat="1" ht="83.1" customHeight="1">
      <c r="A23" s="115" t="s">
        <v>310</v>
      </c>
      <c r="B23" s="115" t="s">
        <v>311</v>
      </c>
      <c r="C23" s="113" t="s">
        <v>312</v>
      </c>
      <c r="D23" s="55" t="s">
        <v>55</v>
      </c>
      <c r="E23" s="6" t="s">
        <v>55</v>
      </c>
      <c r="F23" s="70" t="s">
        <v>55</v>
      </c>
      <c r="G23" s="267" t="s">
        <v>57</v>
      </c>
      <c r="H23" s="272">
        <v>15500</v>
      </c>
      <c r="I23" s="71">
        <v>15500</v>
      </c>
      <c r="J23" s="2" t="s">
        <v>240</v>
      </c>
      <c r="K23" s="25" t="s">
        <v>241</v>
      </c>
      <c r="L23" s="137">
        <v>45629</v>
      </c>
      <c r="M23" s="137">
        <v>45994</v>
      </c>
      <c r="N23" s="41" t="s">
        <v>74</v>
      </c>
      <c r="O23" s="144" t="s">
        <v>313</v>
      </c>
      <c r="P23" s="285">
        <v>45994</v>
      </c>
      <c r="Q23" s="100" t="s">
        <v>32</v>
      </c>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148"/>
      <c r="CL23" s="26"/>
      <c r="CM23" s="26"/>
      <c r="CN23" s="26"/>
      <c r="CO23" s="26"/>
      <c r="CP23" s="26"/>
    </row>
    <row r="24" spans="1:94" s="15" customFormat="1" ht="55.35" customHeight="1">
      <c r="A24" s="72" t="s">
        <v>312</v>
      </c>
      <c r="B24" s="73" t="s">
        <v>314</v>
      </c>
      <c r="C24" s="119" t="s">
        <v>312</v>
      </c>
      <c r="D24" s="55" t="s">
        <v>55</v>
      </c>
      <c r="E24" s="19" t="s">
        <v>56</v>
      </c>
      <c r="F24" s="19" t="s">
        <v>55</v>
      </c>
      <c r="G24" s="19" t="s">
        <v>57</v>
      </c>
      <c r="H24" s="31">
        <v>9000</v>
      </c>
      <c r="I24" s="31">
        <v>9000</v>
      </c>
      <c r="J24" s="2" t="s">
        <v>240</v>
      </c>
      <c r="K24" s="7" t="s">
        <v>241</v>
      </c>
      <c r="L24" s="53">
        <v>44548</v>
      </c>
      <c r="M24" s="53">
        <v>44913</v>
      </c>
      <c r="N24" s="13" t="s">
        <v>74</v>
      </c>
      <c r="O24" s="79" t="s">
        <v>69</v>
      </c>
      <c r="P24" s="286">
        <v>46374</v>
      </c>
      <c r="Q24" s="100" t="s">
        <v>32</v>
      </c>
    </row>
    <row r="25" spans="1:94" ht="41.4">
      <c r="A25" s="58" t="s">
        <v>315</v>
      </c>
      <c r="B25" s="74" t="s">
        <v>316</v>
      </c>
      <c r="C25" s="58" t="s">
        <v>317</v>
      </c>
      <c r="D25" s="55" t="s">
        <v>55</v>
      </c>
      <c r="E25" s="6" t="s">
        <v>55</v>
      </c>
      <c r="F25" s="6" t="s">
        <v>55</v>
      </c>
      <c r="G25" s="19" t="s">
        <v>57</v>
      </c>
      <c r="H25" s="31">
        <v>8000</v>
      </c>
      <c r="I25" s="31">
        <v>8000</v>
      </c>
      <c r="J25" s="2" t="s">
        <v>240</v>
      </c>
      <c r="K25" s="2" t="s">
        <v>241</v>
      </c>
      <c r="L25" s="10">
        <v>44544</v>
      </c>
      <c r="M25" s="10">
        <v>44909</v>
      </c>
      <c r="N25" s="9" t="s">
        <v>74</v>
      </c>
      <c r="O25" s="85" t="s">
        <v>69</v>
      </c>
      <c r="P25" s="287">
        <v>45809</v>
      </c>
      <c r="Q25" s="100" t="s">
        <v>32</v>
      </c>
    </row>
    <row r="26" spans="1:94" ht="55.2">
      <c r="A26" s="111" t="s">
        <v>318</v>
      </c>
      <c r="B26" s="111" t="s">
        <v>319</v>
      </c>
      <c r="C26" s="111" t="s">
        <v>320</v>
      </c>
      <c r="D26" s="55" t="s">
        <v>55</v>
      </c>
      <c r="E26" s="2" t="s">
        <v>55</v>
      </c>
      <c r="F26" s="111" t="s">
        <v>55</v>
      </c>
      <c r="G26" s="19" t="s">
        <v>57</v>
      </c>
      <c r="H26" s="121">
        <v>3100</v>
      </c>
      <c r="I26" s="121">
        <v>9300</v>
      </c>
      <c r="J26" s="111" t="s">
        <v>65</v>
      </c>
      <c r="K26" s="111" t="s">
        <v>301</v>
      </c>
      <c r="L26" s="135"/>
      <c r="M26" s="135">
        <v>46143</v>
      </c>
      <c r="N26" s="111" t="s">
        <v>124</v>
      </c>
      <c r="O26" s="111" t="s">
        <v>321</v>
      </c>
      <c r="P26" s="284">
        <v>46142</v>
      </c>
      <c r="Q26" s="98" t="s">
        <v>30</v>
      </c>
    </row>
    <row r="27" spans="1:94" ht="55.2">
      <c r="A27" s="111" t="s">
        <v>318</v>
      </c>
      <c r="B27" s="111" t="s">
        <v>322</v>
      </c>
      <c r="C27" s="111" t="s">
        <v>323</v>
      </c>
      <c r="D27" s="55" t="s">
        <v>55</v>
      </c>
      <c r="E27" s="2" t="s">
        <v>55</v>
      </c>
      <c r="F27" s="2" t="s">
        <v>56</v>
      </c>
      <c r="G27" s="19" t="s">
        <v>57</v>
      </c>
      <c r="H27" s="121">
        <v>175000</v>
      </c>
      <c r="I27" s="121">
        <v>525000</v>
      </c>
      <c r="J27" s="111" t="s">
        <v>65</v>
      </c>
      <c r="K27" s="111" t="s">
        <v>301</v>
      </c>
      <c r="L27" s="135">
        <v>43104</v>
      </c>
      <c r="M27" s="135">
        <v>43468</v>
      </c>
      <c r="N27" s="111" t="s">
        <v>324</v>
      </c>
      <c r="O27" s="111" t="s">
        <v>325</v>
      </c>
      <c r="P27" s="284">
        <v>45991</v>
      </c>
      <c r="Q27" s="98" t="s">
        <v>30</v>
      </c>
    </row>
    <row r="28" spans="1:94" ht="41.4">
      <c r="A28" s="108" t="s">
        <v>326</v>
      </c>
      <c r="B28" s="108" t="s">
        <v>327</v>
      </c>
      <c r="C28" s="108" t="s">
        <v>323</v>
      </c>
      <c r="D28" s="55" t="s">
        <v>55</v>
      </c>
      <c r="E28" s="6" t="s">
        <v>55</v>
      </c>
      <c r="F28" s="6" t="s">
        <v>55</v>
      </c>
      <c r="G28" s="19" t="s">
        <v>57</v>
      </c>
      <c r="H28" s="126">
        <v>25000</v>
      </c>
      <c r="I28" s="126">
        <v>25000</v>
      </c>
      <c r="J28" s="2" t="s">
        <v>240</v>
      </c>
      <c r="K28" s="2" t="s">
        <v>241</v>
      </c>
      <c r="L28" s="139">
        <v>45261</v>
      </c>
      <c r="M28" s="139">
        <v>45992</v>
      </c>
      <c r="N28" s="9" t="s">
        <v>74</v>
      </c>
      <c r="O28" s="9" t="s">
        <v>74</v>
      </c>
      <c r="P28" s="288">
        <v>45992</v>
      </c>
      <c r="Q28" s="52" t="s">
        <v>32</v>
      </c>
    </row>
    <row r="29" spans="1:94" ht="41.4">
      <c r="A29" s="64" t="s">
        <v>328</v>
      </c>
      <c r="B29" s="118" t="s">
        <v>329</v>
      </c>
      <c r="C29" s="64" t="s">
        <v>330</v>
      </c>
      <c r="D29" s="55" t="s">
        <v>55</v>
      </c>
      <c r="E29" s="55" t="s">
        <v>55</v>
      </c>
      <c r="F29" s="55" t="s">
        <v>55</v>
      </c>
      <c r="G29" s="19" t="s">
        <v>57</v>
      </c>
      <c r="H29" s="78">
        <v>12000</v>
      </c>
      <c r="I29" s="131">
        <v>24491.91</v>
      </c>
      <c r="J29" s="2" t="s">
        <v>240</v>
      </c>
      <c r="K29" s="55" t="s">
        <v>294</v>
      </c>
      <c r="L29" s="62">
        <v>45522</v>
      </c>
      <c r="M29" s="62">
        <v>46251</v>
      </c>
      <c r="N29" s="55" t="s">
        <v>73</v>
      </c>
      <c r="O29" s="55" t="s">
        <v>73</v>
      </c>
      <c r="P29" s="278">
        <v>46251</v>
      </c>
      <c r="Q29" s="98" t="s">
        <v>30</v>
      </c>
    </row>
    <row r="30" spans="1:94" ht="41.4">
      <c r="A30" s="76" t="s">
        <v>331</v>
      </c>
      <c r="B30" s="74" t="s">
        <v>332</v>
      </c>
      <c r="C30" s="4" t="s">
        <v>333</v>
      </c>
      <c r="D30" s="55" t="s">
        <v>55</v>
      </c>
      <c r="E30" s="6" t="s">
        <v>55</v>
      </c>
      <c r="F30" s="6" t="s">
        <v>55</v>
      </c>
      <c r="G30" s="19" t="s">
        <v>57</v>
      </c>
      <c r="H30" s="31">
        <v>24500</v>
      </c>
      <c r="I30" s="31">
        <v>49000</v>
      </c>
      <c r="J30" s="2" t="s">
        <v>240</v>
      </c>
      <c r="K30" s="2" t="s">
        <v>241</v>
      </c>
      <c r="L30" s="10">
        <v>44413</v>
      </c>
      <c r="M30" s="10">
        <v>45143</v>
      </c>
      <c r="N30" s="9" t="s">
        <v>74</v>
      </c>
      <c r="O30" s="80" t="s">
        <v>69</v>
      </c>
      <c r="P30" s="273">
        <v>46239</v>
      </c>
      <c r="Q30" s="98" t="s">
        <v>30</v>
      </c>
    </row>
    <row r="31" spans="1:94" ht="41.4">
      <c r="A31" s="64" t="s">
        <v>334</v>
      </c>
      <c r="B31" s="64" t="s">
        <v>335</v>
      </c>
      <c r="C31" s="64" t="s">
        <v>203</v>
      </c>
      <c r="D31" s="55" t="s">
        <v>55</v>
      </c>
      <c r="E31" s="64" t="s">
        <v>56</v>
      </c>
      <c r="F31" s="64" t="s">
        <v>56</v>
      </c>
      <c r="G31" s="19" t="s">
        <v>57</v>
      </c>
      <c r="H31" s="78">
        <v>99000</v>
      </c>
      <c r="I31" s="78">
        <v>294534.84000000003</v>
      </c>
      <c r="J31" s="65" t="s">
        <v>240</v>
      </c>
      <c r="K31" s="63" t="s">
        <v>294</v>
      </c>
      <c r="L31" s="66">
        <v>44970</v>
      </c>
      <c r="M31" s="66">
        <v>46065</v>
      </c>
      <c r="N31" s="63" t="s">
        <v>60</v>
      </c>
      <c r="O31" s="65" t="s">
        <v>246</v>
      </c>
      <c r="P31" s="289">
        <v>46065</v>
      </c>
      <c r="Q31" s="98" t="s">
        <v>30</v>
      </c>
    </row>
    <row r="32" spans="1:94" ht="41.4">
      <c r="A32" s="58" t="s">
        <v>336</v>
      </c>
      <c r="B32" s="4" t="s">
        <v>337</v>
      </c>
      <c r="C32" s="58" t="s">
        <v>203</v>
      </c>
      <c r="D32" s="55" t="s">
        <v>55</v>
      </c>
      <c r="E32" s="6" t="s">
        <v>56</v>
      </c>
      <c r="F32" s="6" t="s">
        <v>55</v>
      </c>
      <c r="G32" s="19" t="s">
        <v>57</v>
      </c>
      <c r="H32" s="31">
        <v>10000</v>
      </c>
      <c r="I32" s="31">
        <v>10000</v>
      </c>
      <c r="J32" s="2" t="s">
        <v>240</v>
      </c>
      <c r="K32" s="2" t="s">
        <v>241</v>
      </c>
      <c r="L32" s="10">
        <v>44896</v>
      </c>
      <c r="M32" s="10">
        <v>45260</v>
      </c>
      <c r="N32" s="9" t="s">
        <v>74</v>
      </c>
      <c r="O32" s="9" t="s">
        <v>74</v>
      </c>
      <c r="P32" s="273">
        <v>45991</v>
      </c>
      <c r="Q32" s="100" t="s">
        <v>32</v>
      </c>
    </row>
    <row r="33" spans="1:17" ht="41.4">
      <c r="A33" s="4" t="s">
        <v>338</v>
      </c>
      <c r="B33" s="4" t="s">
        <v>339</v>
      </c>
      <c r="C33" s="58" t="s">
        <v>203</v>
      </c>
      <c r="D33" s="55" t="s">
        <v>55</v>
      </c>
      <c r="E33" s="6" t="s">
        <v>55</v>
      </c>
      <c r="F33" s="6" t="s">
        <v>55</v>
      </c>
      <c r="G33" s="19" t="s">
        <v>57</v>
      </c>
      <c r="H33" s="31">
        <v>6200</v>
      </c>
      <c r="I33" s="31">
        <v>6200</v>
      </c>
      <c r="J33" s="2" t="s">
        <v>240</v>
      </c>
      <c r="K33" s="2" t="s">
        <v>241</v>
      </c>
      <c r="L33" s="10">
        <v>45047</v>
      </c>
      <c r="M33" s="10">
        <v>45413</v>
      </c>
      <c r="N33" s="9" t="s">
        <v>74</v>
      </c>
      <c r="O33" s="9" t="s">
        <v>74</v>
      </c>
      <c r="P33" s="273">
        <v>45778</v>
      </c>
      <c r="Q33" s="101" t="s">
        <v>32</v>
      </c>
    </row>
    <row r="34" spans="1:17" ht="41.4">
      <c r="A34" s="2" t="s">
        <v>340</v>
      </c>
      <c r="B34" s="2" t="s">
        <v>340</v>
      </c>
      <c r="C34" s="2" t="s">
        <v>341</v>
      </c>
      <c r="D34" s="55" t="s">
        <v>55</v>
      </c>
      <c r="E34" s="4" t="s">
        <v>56</v>
      </c>
      <c r="F34" s="55" t="s">
        <v>56</v>
      </c>
      <c r="G34" s="19" t="s">
        <v>57</v>
      </c>
      <c r="H34" s="125">
        <v>266989</v>
      </c>
      <c r="I34" s="125">
        <v>1383906</v>
      </c>
      <c r="J34" s="2" t="s">
        <v>240</v>
      </c>
      <c r="K34" s="2" t="s">
        <v>342</v>
      </c>
      <c r="L34" s="9">
        <v>45748</v>
      </c>
      <c r="M34" s="56">
        <v>47573</v>
      </c>
      <c r="N34" s="54" t="s">
        <v>204</v>
      </c>
      <c r="O34" s="56" t="s">
        <v>73</v>
      </c>
      <c r="P34" s="290">
        <v>47573</v>
      </c>
      <c r="Q34" s="99" t="s">
        <v>31</v>
      </c>
    </row>
    <row r="35" spans="1:17" ht="41.4">
      <c r="A35" s="2" t="s">
        <v>343</v>
      </c>
      <c r="B35" s="2" t="s">
        <v>344</v>
      </c>
      <c r="C35" s="2" t="s">
        <v>345</v>
      </c>
      <c r="D35" s="55" t="s">
        <v>55</v>
      </c>
      <c r="E35" s="6" t="s">
        <v>56</v>
      </c>
      <c r="F35" s="102" t="s">
        <v>55</v>
      </c>
      <c r="G35" s="19" t="s">
        <v>57</v>
      </c>
      <c r="H35" s="103">
        <v>16000</v>
      </c>
      <c r="I35" s="103">
        <v>53333</v>
      </c>
      <c r="J35" s="38" t="s">
        <v>240</v>
      </c>
      <c r="K35" s="38" t="s">
        <v>241</v>
      </c>
      <c r="L35" s="92">
        <v>41663</v>
      </c>
      <c r="M35" s="92">
        <v>45346</v>
      </c>
      <c r="N35" s="93">
        <v>46024</v>
      </c>
      <c r="O35" s="9"/>
      <c r="P35" s="279">
        <v>46077</v>
      </c>
      <c r="Q35" s="105" t="s">
        <v>30</v>
      </c>
    </row>
    <row r="36" spans="1:17" s="109" customFormat="1" ht="41.4">
      <c r="A36" s="2" t="s">
        <v>346</v>
      </c>
      <c r="B36" s="2" t="s">
        <v>347</v>
      </c>
      <c r="C36" s="2" t="s">
        <v>348</v>
      </c>
      <c r="D36" s="55" t="s">
        <v>55</v>
      </c>
      <c r="E36" s="6" t="s">
        <v>56</v>
      </c>
      <c r="F36" s="120" t="s">
        <v>56</v>
      </c>
      <c r="G36" s="19" t="s">
        <v>57</v>
      </c>
      <c r="H36" s="46">
        <v>95916</v>
      </c>
      <c r="I36" s="46">
        <v>479580</v>
      </c>
      <c r="J36" s="17" t="s">
        <v>240</v>
      </c>
      <c r="K36" s="17" t="s">
        <v>241</v>
      </c>
      <c r="L36" s="138">
        <v>43525</v>
      </c>
      <c r="M36" s="138" t="s">
        <v>349</v>
      </c>
      <c r="N36" s="32" t="s">
        <v>92</v>
      </c>
      <c r="O36" s="17" t="s">
        <v>350</v>
      </c>
      <c r="P36" s="291" t="s">
        <v>351</v>
      </c>
      <c r="Q36" s="98" t="s">
        <v>30</v>
      </c>
    </row>
    <row r="37" spans="1:17" ht="41.4">
      <c r="A37" s="2" t="s">
        <v>352</v>
      </c>
      <c r="B37" s="2" t="s">
        <v>353</v>
      </c>
      <c r="C37" s="2" t="s">
        <v>354</v>
      </c>
      <c r="D37" s="55" t="s">
        <v>55</v>
      </c>
      <c r="E37" s="4" t="s">
        <v>55</v>
      </c>
      <c r="F37" s="2" t="s">
        <v>55</v>
      </c>
      <c r="G37" s="19" t="s">
        <v>57</v>
      </c>
      <c r="H37" s="133">
        <v>21000</v>
      </c>
      <c r="I37" s="133">
        <v>21000</v>
      </c>
      <c r="J37" s="17" t="s">
        <v>240</v>
      </c>
      <c r="K37" s="17" t="s">
        <v>241</v>
      </c>
      <c r="L37" s="21">
        <v>40603</v>
      </c>
      <c r="M37" s="21">
        <v>41274</v>
      </c>
      <c r="N37" s="32" t="s">
        <v>74</v>
      </c>
      <c r="O37" s="17" t="s">
        <v>69</v>
      </c>
      <c r="P37" s="292">
        <v>46112</v>
      </c>
      <c r="Q37" s="101" t="s">
        <v>32</v>
      </c>
    </row>
    <row r="38" spans="1:17" ht="14.4"/>
    <row r="39" spans="1:17" ht="14.4"/>
    <row r="40" spans="1:17" ht="14.4"/>
    <row r="41" spans="1:17" ht="14.4"/>
    <row r="42" spans="1:17" ht="14.4"/>
    <row r="43" spans="1:17" ht="14.4"/>
    <row r="44" spans="1:17" ht="14.4"/>
    <row r="45" spans="1:17" ht="14.4"/>
    <row r="46" spans="1:17" ht="14.4"/>
    <row r="47" spans="1:17" ht="14.4"/>
    <row r="48" spans="1:17" ht="14.4"/>
    <row r="49" ht="14.4"/>
    <row r="50" ht="14.4"/>
    <row r="51" ht="14.4"/>
    <row r="52" ht="14.4"/>
    <row r="53" ht="14.4"/>
    <row r="54" ht="14.4"/>
    <row r="55" ht="14.4"/>
    <row r="56" ht="14.4"/>
    <row r="57" ht="14.4"/>
    <row r="58" ht="14.4"/>
    <row r="59" ht="14.4"/>
    <row r="60" ht="14.4"/>
    <row r="61" ht="14.4"/>
    <row r="62" ht="14.4"/>
    <row r="63" ht="14.4"/>
    <row r="64"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sheetData>
  <autoFilter ref="A1:Q37" xr:uid="{D4BC66FA-75D4-4252-8FB3-6A9CD87900E7}">
    <sortState xmlns:xlrd2="http://schemas.microsoft.com/office/spreadsheetml/2017/richdata2" ref="A2:Q37">
      <sortCondition ref="C1:C37"/>
    </sortState>
  </autoFilter>
  <dataValidations count="23">
    <dataValidation allowBlank="1" showInputMessage="1" showErrorMessage="1" promptTitle="Senior Responsible Officer" prompt="Enter the name of the senior officer responsible for this contract on behalf of the Council" sqref="J25:K37 J6 J2:K5 J19:K21 J7:K8 J10:K15 K9 J22:J24" xr:uid="{56CA7B58-1E66-452E-996F-671981A48419}"/>
    <dataValidation allowBlank="1" showInputMessage="1" showErrorMessage="1" promptTitle="Extension Options" prompt="Enter a description of any extension options available in the contract (if relevant)" sqref="O2:O5 O25:O33 O19:O21 O7:O15 O35" xr:uid="{0CB3C057-A12F-4D80-B663-1E287351532F}"/>
    <dataValidation allowBlank="1" showInputMessage="1" showErrorMessage="1" promptTitle="Contract Title" prompt="Enter the title of the awarded contract" sqref="A2:B2 B3 A10:B10 A3:A5 A35 A25:A32 B28 A19:A21 B16:B18 A8:B8 A7:A8 A10:A15 B9" xr:uid="{FD3D2176-BF6E-440E-851C-F9A5870A2FF1}"/>
    <dataValidation allowBlank="1" showInputMessage="1" showErrorMessage="1" promptTitle="Current Expiry Date" prompt="Enter the date on which the contract is currently scheduled to expire" sqref="P20 P2" xr:uid="{31C9B322-BF48-4FFB-97D8-917E52226F44}"/>
    <dataValidation allowBlank="1" showInputMessage="1" showErrorMessage="1" promptTitle="Commencement Date" prompt="Enter the date on which this contract commences" sqref="M11 P28 L2:L5 L25:L35 L19:L21 P11 L7:L15" xr:uid="{44A83DA7-42F4-4E51-B3FB-C8B2A503E051}"/>
    <dataValidation allowBlank="1" showInputMessage="1" showErrorMessage="1" promptTitle="Initial Expiry Date" prompt="Enter the date on which the contract will expire (excluding extension options)" sqref="P25:P27 P3:P5 M7:M15 P21 P19 M25:M35 P29:P30 M19:M21 M2:M5 P7:P15 P33:P35" xr:uid="{592F47CB-D114-4D9E-8EEF-4E71FC5630DC}"/>
    <dataValidation allowBlank="1" showInputMessage="1" showErrorMessage="1" promptTitle="Contract length" prompt="Enter the length of contract entered excluding any possible extensions." sqref="N7:N15 N2:N5 N25:N36 N19:N21 O34 O36" xr:uid="{B3326C74-B86E-46A9-A2FF-77004E7383D0}"/>
    <dataValidation allowBlank="1" showInputMessage="1" showErrorMessage="1" promptTitle="Supplier Name" prompt="Enter the registered name of this supplier as stated in the contract" sqref="C25:C35 D6:E6 F29 E19:F21 C2:F5 C7:C8 E7:F8 C10:C15 E10:F15 C19:C21 E22:E24 D7:D37" xr:uid="{2F48E93F-0229-4478-95F9-AA89F72CE348}"/>
    <dataValidation allowBlank="1" showInputMessage="1" showErrorMessage="1" promptTitle="Estimated Contract Value" prompt="Enter the estimated total value over the full duration of the contract including any extension options" sqref="I2:I5 I25:I32 I19:I21 I14:I15 I12 I7:I10" xr:uid="{7F458DD4-1B84-45AF-A8B8-62EE92AC8D79}"/>
    <dataValidation allowBlank="1" showInputMessage="1" showErrorMessage="1" promptTitle="Yearly contract value" prompt="Enter the estimated yearly value for this contract" sqref="I33:I35 I13 H25:H35 H19:H21 H2:H5 I11 H7:H15" xr:uid="{02166556-54D7-48FE-91EC-29B0B4D1F109}"/>
    <dataValidation allowBlank="1" showInputMessage="1" showErrorMessage="1" promptTitle="Contract Description" prompt="Enter a brief description of the supplies, services or works to be provided under this contract" sqref="A33:A34 B3:B5 B25:B27 B29:B35 B19:B21 B7:B8 B10:B15" xr:uid="{6CC29F43-3219-43B9-B371-8842DA472D2E}"/>
    <dataValidation allowBlank="1" showInputMessage="1" showErrorMessage="1" promptTitle="Commencement Date" prompt="Enter the date on which this contract commences" sqref="L24 L9"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I24 I9" xr:uid="{508E5E05-3C6E-4261-A2D7-F815A27FCE15}">
      <formula1>0</formula1>
      <formula2>0</formula2>
    </dataValidation>
    <dataValidation allowBlank="1" showInputMessage="1" showErrorMessage="1" promptTitle="Contract length" prompt="Enter the length of contract entered excluding any possible extensions." sqref="N24 N9" xr:uid="{690645D5-B4F8-4F2A-9181-E7D7AE05CBBF}">
      <formula1>0</formula1>
      <formula2>0</formula2>
    </dataValidation>
    <dataValidation allowBlank="1" showInputMessage="1" showErrorMessage="1" promptTitle="Initial Expiry Date" prompt="Enter the date on which the contract will expire (excluding extension options)" sqref="M24 O24:P24 M9" xr:uid="{A99D2AD7-335C-4A99-AB11-7B004946D11A}">
      <formula1>0</formula1>
      <formula2>0</formula2>
    </dataValidation>
    <dataValidation allowBlank="1" showInputMessage="1" showErrorMessage="1" promptTitle="Contract Title" prompt="Enter the title of the awarded contract" sqref="A24:B24 A9:B9" xr:uid="{EC38691A-01BC-4C17-8A94-7354EA7D2ECB}">
      <formula1>0</formula1>
      <formula2>0</formula2>
    </dataValidation>
    <dataValidation allowBlank="1" showInputMessage="1" showErrorMessage="1" promptTitle="Supplier Name" prompt="Enter the registered name of this supplier as stated in the contract" sqref="E7:F11 F12 E29:E30 F30 E31:F36 E25:F28 E13:F17 E18 C9 C24" xr:uid="{190A16A2-1172-4F89-9110-ADF638E9482B}">
      <formula1>0</formula1>
      <formula2>0</formula2>
    </dataValidation>
    <dataValidation allowBlank="1" showInputMessage="1" showErrorMessage="1" promptTitle="Lead Client Manager" prompt="Enter the name of the Lead Client Manager who will manage this contract" sqref="K24 K9" xr:uid="{92641ED0-E5DC-474D-91F4-E975D6559E97}">
      <formula1>0</formula1>
      <formula2>0</formula2>
    </dataValidation>
    <dataValidation allowBlank="1" showInputMessage="1" showErrorMessage="1" promptTitle="Yearly contract value" prompt="Enter the estimated yearly value for this contract" sqref="H24" xr:uid="{4D57CCB1-5986-4E58-9D8F-6D2B41EA38BC}">
      <formula1>0</formula1>
      <formula2>0</formula2>
    </dataValidation>
    <dataValidation allowBlank="1" showInputMessage="1" showErrorMessage="1" promptTitle="Extension Options" prompt="Enter a description of any extension options available in the contract (if relevant)" sqref="O9" xr:uid="{96C5F66E-4962-4E77-AD95-DD17217A4372}">
      <formula1>0</formula1>
      <formula2>0</formula2>
    </dataValidation>
    <dataValidation allowBlank="1" showInputMessage="1" showErrorMessage="1" promptTitle="Yearly contract value." prompt="Enter the estimated yearly value for this contract" sqref="H9" xr:uid="{7839F492-95FF-4D13-9D34-8D51271A10F0}">
      <formula1>0</formula1>
      <formula2>0</formula2>
    </dataValidation>
    <dataValidation allowBlank="1" showInputMessage="1" showErrorMessage="1" promptTitle="Contract Ref." prompt="Enter the unique Contract Reference that has been assigned to this contract" sqref="C9" xr:uid="{6A38EB30-8217-4EAD-8D98-16A03FC8F29E}"/>
    <dataValidation allowBlank="1" showInputMessage="1" showErrorMessage="1" promptTitle="Current Expiry Date" prompt="Enter the date on which the contract is currently scheduled to expire" sqref="P9" xr:uid="{34FB6C7E-E602-41DB-B6B4-997D7A7EF9AF}">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D186F77-429D-41E8-BD6E-A91989B54997}">
          <x14:formula1>
            <xm:f>'Data Validation'!$A$2:$A$8</xm:f>
          </x14:formula1>
          <xm:sqref>Q2:Q8 Q10:Q36</xm:sqref>
        </x14:dataValidation>
        <x14:dataValidation type="list" allowBlank="1" showInputMessage="1" showErrorMessage="1" xr:uid="{6D615614-3773-487B-B6F3-65150AD34F8F}">
          <x14:formula1>
            <xm:f>'Data Validation'!$A$2:$A$7</xm:f>
          </x14:formula1>
          <xm:sqref>Q9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K90"/>
  <sheetViews>
    <sheetView zoomScale="70" zoomScaleNormal="70" workbookViewId="0">
      <pane ySplit="1" topLeftCell="A2" activePane="bottomLeft" state="frozen"/>
      <selection pane="bottomLeft" activeCell="U65" sqref="U65"/>
    </sheetView>
  </sheetViews>
  <sheetFormatPr defaultRowHeight="15" customHeight="1"/>
  <cols>
    <col min="1" max="1" width="37" customWidth="1"/>
    <col min="2" max="2" width="43.44140625" bestFit="1" customWidth="1"/>
    <col min="3" max="3" width="27.44140625" customWidth="1"/>
    <col min="4" max="4" width="9.6640625" customWidth="1"/>
    <col min="5" max="5" width="8.5546875" customWidth="1"/>
    <col min="6" max="6" width="10.44140625" customWidth="1"/>
    <col min="7" max="7" width="13" customWidth="1"/>
    <col min="8" max="8" width="17.5546875" style="110" customWidth="1"/>
    <col min="9" max="9" width="17" style="110" customWidth="1"/>
    <col min="10" max="10" width="14.44140625" customWidth="1"/>
    <col min="11" max="11" width="13.44140625" customWidth="1"/>
    <col min="12" max="12" width="17.33203125" customWidth="1"/>
    <col min="13" max="14" width="11.5546875" customWidth="1"/>
    <col min="15" max="15" width="14.6640625" customWidth="1"/>
    <col min="16" max="16" width="15.33203125" customWidth="1"/>
    <col min="17" max="17" width="25" customWidth="1"/>
  </cols>
  <sheetData>
    <row r="1" spans="1:89" ht="69">
      <c r="A1" s="151" t="s">
        <v>37</v>
      </c>
      <c r="B1" s="151" t="s">
        <v>38</v>
      </c>
      <c r="C1" s="151" t="s">
        <v>39</v>
      </c>
      <c r="D1" s="151" t="s">
        <v>40</v>
      </c>
      <c r="E1" s="151" t="s">
        <v>41</v>
      </c>
      <c r="F1" s="151" t="s">
        <v>42</v>
      </c>
      <c r="G1" s="151" t="s">
        <v>43</v>
      </c>
      <c r="H1" s="151" t="s">
        <v>44</v>
      </c>
      <c r="I1" s="151" t="s">
        <v>45</v>
      </c>
      <c r="J1" s="151" t="s">
        <v>46</v>
      </c>
      <c r="K1" s="151" t="s">
        <v>47</v>
      </c>
      <c r="L1" s="151" t="s">
        <v>48</v>
      </c>
      <c r="M1" s="151" t="s">
        <v>49</v>
      </c>
      <c r="N1" s="151" t="s">
        <v>50</v>
      </c>
      <c r="O1" s="151" t="s">
        <v>51</v>
      </c>
      <c r="P1" s="151" t="s">
        <v>52</v>
      </c>
      <c r="Q1" s="151" t="s">
        <v>29</v>
      </c>
    </row>
    <row r="2" spans="1:89" ht="28.2">
      <c r="A2" s="152" t="s">
        <v>356</v>
      </c>
      <c r="B2" s="152" t="s">
        <v>356</v>
      </c>
      <c r="C2" s="152" t="s">
        <v>357</v>
      </c>
      <c r="D2" s="152" t="s">
        <v>56</v>
      </c>
      <c r="E2" s="152" t="s">
        <v>55</v>
      </c>
      <c r="F2" s="152" t="s">
        <v>55</v>
      </c>
      <c r="G2" s="152" t="s">
        <v>57</v>
      </c>
      <c r="H2" s="184">
        <v>15528</v>
      </c>
      <c r="I2" s="184">
        <v>15528</v>
      </c>
      <c r="J2" s="152" t="s">
        <v>355</v>
      </c>
      <c r="K2" s="152" t="s">
        <v>358</v>
      </c>
      <c r="L2" s="94">
        <v>45292</v>
      </c>
      <c r="M2" s="94">
        <v>45657</v>
      </c>
      <c r="N2" s="152" t="s">
        <v>173</v>
      </c>
      <c r="O2" s="152" t="s">
        <v>359</v>
      </c>
      <c r="P2" s="255">
        <v>46013</v>
      </c>
      <c r="Q2" s="185" t="s">
        <v>32</v>
      </c>
    </row>
    <row r="3" spans="1:89" ht="28.2">
      <c r="A3" s="152" t="s">
        <v>360</v>
      </c>
      <c r="B3" s="152" t="s">
        <v>361</v>
      </c>
      <c r="C3" s="152" t="s">
        <v>362</v>
      </c>
      <c r="D3" s="152" t="s">
        <v>55</v>
      </c>
      <c r="E3" s="157" t="s">
        <v>55</v>
      </c>
      <c r="F3" s="157" t="s">
        <v>55</v>
      </c>
      <c r="G3" s="152" t="s">
        <v>57</v>
      </c>
      <c r="H3" s="184">
        <v>926</v>
      </c>
      <c r="I3" s="184">
        <v>2778</v>
      </c>
      <c r="J3" s="48" t="s">
        <v>355</v>
      </c>
      <c r="K3" s="152" t="s">
        <v>358</v>
      </c>
      <c r="L3" s="187">
        <v>43804</v>
      </c>
      <c r="M3" s="187">
        <v>44169</v>
      </c>
      <c r="N3" s="152" t="s">
        <v>363</v>
      </c>
      <c r="O3" s="152" t="s">
        <v>69</v>
      </c>
      <c r="P3" s="256">
        <v>46003</v>
      </c>
      <c r="Q3" s="188" t="s">
        <v>34</v>
      </c>
    </row>
    <row r="4" spans="1:89" ht="28.2">
      <c r="A4" s="152" t="s">
        <v>364</v>
      </c>
      <c r="B4" s="152" t="s">
        <v>364</v>
      </c>
      <c r="C4" s="152" t="s">
        <v>365</v>
      </c>
      <c r="D4" s="152" t="s">
        <v>55</v>
      </c>
      <c r="E4" s="152" t="s">
        <v>55</v>
      </c>
      <c r="F4" s="152" t="s">
        <v>55</v>
      </c>
      <c r="G4" s="152" t="s">
        <v>366</v>
      </c>
      <c r="H4" s="184">
        <v>2250</v>
      </c>
      <c r="I4" s="184">
        <v>2250</v>
      </c>
      <c r="J4" s="152" t="s">
        <v>355</v>
      </c>
      <c r="K4" s="152" t="s">
        <v>358</v>
      </c>
      <c r="L4" s="94">
        <v>44805</v>
      </c>
      <c r="M4" s="94">
        <v>45230</v>
      </c>
      <c r="N4" s="152" t="s">
        <v>173</v>
      </c>
      <c r="O4" s="152" t="s">
        <v>69</v>
      </c>
      <c r="P4" s="255">
        <v>45961</v>
      </c>
      <c r="Q4" s="185" t="s">
        <v>32</v>
      </c>
    </row>
    <row r="5" spans="1:89" ht="28.2">
      <c r="A5" s="152" t="s">
        <v>367</v>
      </c>
      <c r="B5" s="152" t="s">
        <v>368</v>
      </c>
      <c r="C5" s="152" t="s">
        <v>369</v>
      </c>
      <c r="D5" s="152" t="s">
        <v>55</v>
      </c>
      <c r="E5" s="157" t="s">
        <v>55</v>
      </c>
      <c r="F5" s="157" t="s">
        <v>55</v>
      </c>
      <c r="G5" s="152" t="s">
        <v>57</v>
      </c>
      <c r="H5" s="189">
        <v>23805</v>
      </c>
      <c r="I5" s="189">
        <v>23805</v>
      </c>
      <c r="J5" s="48" t="s">
        <v>355</v>
      </c>
      <c r="K5" s="152" t="s">
        <v>358</v>
      </c>
      <c r="L5" s="187">
        <v>44104</v>
      </c>
      <c r="M5" s="187">
        <v>44469</v>
      </c>
      <c r="N5" s="152" t="s">
        <v>363</v>
      </c>
      <c r="O5" s="152" t="s">
        <v>69</v>
      </c>
      <c r="P5" s="256">
        <v>45961</v>
      </c>
      <c r="Q5" s="185" t="s">
        <v>32</v>
      </c>
    </row>
    <row r="6" spans="1:89" ht="69.599999999999994">
      <c r="A6" s="152" t="s">
        <v>370</v>
      </c>
      <c r="B6" s="152" t="s">
        <v>371</v>
      </c>
      <c r="C6" s="152" t="s">
        <v>372</v>
      </c>
      <c r="D6" s="152" t="s">
        <v>55</v>
      </c>
      <c r="E6" s="157" t="s">
        <v>55</v>
      </c>
      <c r="F6" s="157" t="s">
        <v>55</v>
      </c>
      <c r="G6" s="152" t="s">
        <v>57</v>
      </c>
      <c r="H6" s="152" t="s">
        <v>373</v>
      </c>
      <c r="I6" s="184">
        <v>21000</v>
      </c>
      <c r="J6" s="48" t="s">
        <v>355</v>
      </c>
      <c r="K6" s="152" t="s">
        <v>358</v>
      </c>
      <c r="L6" s="187">
        <v>44488</v>
      </c>
      <c r="M6" s="187">
        <v>44852</v>
      </c>
      <c r="N6" s="152" t="s">
        <v>363</v>
      </c>
      <c r="O6" s="152" t="s">
        <v>69</v>
      </c>
      <c r="P6" s="256">
        <v>45961</v>
      </c>
      <c r="Q6" s="185" t="s">
        <v>32</v>
      </c>
    </row>
    <row r="7" spans="1:89" ht="28.2">
      <c r="A7" s="186" t="s">
        <v>374</v>
      </c>
      <c r="B7" s="186" t="s">
        <v>375</v>
      </c>
      <c r="C7" s="152" t="s">
        <v>376</v>
      </c>
      <c r="D7" s="152" t="s">
        <v>55</v>
      </c>
      <c r="E7" s="157" t="s">
        <v>55</v>
      </c>
      <c r="F7" s="157" t="s">
        <v>55</v>
      </c>
      <c r="G7" s="152" t="s">
        <v>57</v>
      </c>
      <c r="H7" s="184">
        <v>12000</v>
      </c>
      <c r="I7" s="184">
        <v>36000</v>
      </c>
      <c r="J7" s="48" t="s">
        <v>355</v>
      </c>
      <c r="K7" s="152" t="s">
        <v>358</v>
      </c>
      <c r="L7" s="187">
        <v>43742</v>
      </c>
      <c r="M7" s="187">
        <v>44837</v>
      </c>
      <c r="N7" s="152" t="s">
        <v>377</v>
      </c>
      <c r="O7" s="152" t="s">
        <v>69</v>
      </c>
      <c r="P7" s="256">
        <v>45933</v>
      </c>
      <c r="Q7" s="185" t="s">
        <v>32</v>
      </c>
    </row>
    <row r="8" spans="1:89" ht="28.2">
      <c r="A8" s="186" t="s">
        <v>378</v>
      </c>
      <c r="B8" s="186" t="s">
        <v>379</v>
      </c>
      <c r="C8" s="152" t="s">
        <v>380</v>
      </c>
      <c r="D8" s="152" t="s">
        <v>55</v>
      </c>
      <c r="E8" s="157" t="s">
        <v>55</v>
      </c>
      <c r="F8" s="157" t="s">
        <v>55</v>
      </c>
      <c r="G8" s="152" t="s">
        <v>57</v>
      </c>
      <c r="H8" s="184">
        <v>23000</v>
      </c>
      <c r="I8" s="184">
        <v>69000</v>
      </c>
      <c r="J8" s="48" t="s">
        <v>355</v>
      </c>
      <c r="K8" s="152" t="s">
        <v>358</v>
      </c>
      <c r="L8" s="187">
        <v>43739</v>
      </c>
      <c r="M8" s="187">
        <v>44834</v>
      </c>
      <c r="N8" s="152" t="s">
        <v>377</v>
      </c>
      <c r="O8" s="152" t="s">
        <v>69</v>
      </c>
      <c r="P8" s="256">
        <v>45930</v>
      </c>
      <c r="Q8" s="185" t="s">
        <v>32</v>
      </c>
    </row>
    <row r="9" spans="1:89" ht="28.2">
      <c r="A9" s="186" t="s">
        <v>381</v>
      </c>
      <c r="B9" s="186" t="s">
        <v>382</v>
      </c>
      <c r="C9" s="152" t="s">
        <v>380</v>
      </c>
      <c r="D9" s="152" t="s">
        <v>55</v>
      </c>
      <c r="E9" s="157" t="s">
        <v>55</v>
      </c>
      <c r="F9" s="157" t="s">
        <v>55</v>
      </c>
      <c r="G9" s="152" t="s">
        <v>57</v>
      </c>
      <c r="H9" s="184">
        <v>23000</v>
      </c>
      <c r="I9" s="152" t="s">
        <v>27</v>
      </c>
      <c r="J9" s="48" t="s">
        <v>355</v>
      </c>
      <c r="K9" s="152" t="s">
        <v>358</v>
      </c>
      <c r="L9" s="187">
        <v>43475</v>
      </c>
      <c r="M9" s="187">
        <v>44834</v>
      </c>
      <c r="N9" s="152" t="s">
        <v>377</v>
      </c>
      <c r="O9" s="152" t="s">
        <v>69</v>
      </c>
      <c r="P9" s="256">
        <v>45930</v>
      </c>
      <c r="Q9" s="185" t="s">
        <v>32</v>
      </c>
    </row>
    <row r="10" spans="1:89" ht="28.2">
      <c r="A10" s="152" t="s">
        <v>383</v>
      </c>
      <c r="B10" s="186" t="s">
        <v>384</v>
      </c>
      <c r="C10" s="152" t="s">
        <v>380</v>
      </c>
      <c r="D10" s="152" t="s">
        <v>55</v>
      </c>
      <c r="E10" s="157" t="s">
        <v>55</v>
      </c>
      <c r="F10" s="157" t="s">
        <v>55</v>
      </c>
      <c r="G10" s="152" t="s">
        <v>57</v>
      </c>
      <c r="H10" s="184">
        <v>10614</v>
      </c>
      <c r="I10" s="152" t="s">
        <v>27</v>
      </c>
      <c r="J10" s="48" t="s">
        <v>355</v>
      </c>
      <c r="K10" s="152" t="s">
        <v>358</v>
      </c>
      <c r="L10" s="187">
        <v>43475</v>
      </c>
      <c r="M10" s="152" t="s">
        <v>385</v>
      </c>
      <c r="N10" s="152" t="s">
        <v>377</v>
      </c>
      <c r="O10" s="152" t="s">
        <v>69</v>
      </c>
      <c r="P10" s="256">
        <v>45930</v>
      </c>
      <c r="Q10" s="185" t="s">
        <v>32</v>
      </c>
    </row>
    <row r="11" spans="1:89" ht="28.2">
      <c r="A11" s="186" t="s">
        <v>386</v>
      </c>
      <c r="B11" s="152" t="s">
        <v>387</v>
      </c>
      <c r="C11" s="152" t="s">
        <v>388</v>
      </c>
      <c r="D11" s="152" t="s">
        <v>55</v>
      </c>
      <c r="E11" s="157" t="s">
        <v>55</v>
      </c>
      <c r="F11" s="157" t="s">
        <v>55</v>
      </c>
      <c r="G11" s="152" t="s">
        <v>57</v>
      </c>
      <c r="H11" s="184">
        <v>32000</v>
      </c>
      <c r="I11" s="184">
        <v>64000</v>
      </c>
      <c r="J11" s="48" t="s">
        <v>355</v>
      </c>
      <c r="K11" s="152" t="s">
        <v>358</v>
      </c>
      <c r="L11" s="190">
        <v>43739</v>
      </c>
      <c r="M11" s="187">
        <v>44469</v>
      </c>
      <c r="N11" s="152" t="s">
        <v>389</v>
      </c>
      <c r="O11" s="152" t="s">
        <v>390</v>
      </c>
      <c r="P11" s="256">
        <v>45930</v>
      </c>
      <c r="Q11" s="191" t="s">
        <v>30</v>
      </c>
    </row>
    <row r="12" spans="1:89" ht="28.2">
      <c r="A12" s="152" t="s">
        <v>391</v>
      </c>
      <c r="B12" s="152" t="s">
        <v>392</v>
      </c>
      <c r="C12" s="186" t="s">
        <v>341</v>
      </c>
      <c r="D12" s="152" t="s">
        <v>55</v>
      </c>
      <c r="E12" s="157" t="s">
        <v>55</v>
      </c>
      <c r="F12" s="157" t="s">
        <v>55</v>
      </c>
      <c r="G12" s="152" t="s">
        <v>57</v>
      </c>
      <c r="H12" s="184">
        <v>570</v>
      </c>
      <c r="I12" s="184">
        <v>570</v>
      </c>
      <c r="J12" s="48" t="s">
        <v>355</v>
      </c>
      <c r="K12" s="152" t="s">
        <v>358</v>
      </c>
      <c r="L12" s="6">
        <v>44470</v>
      </c>
      <c r="M12" s="187">
        <v>44834</v>
      </c>
      <c r="N12" s="152" t="s">
        <v>363</v>
      </c>
      <c r="O12" s="152" t="s">
        <v>69</v>
      </c>
      <c r="P12" s="256">
        <v>45930</v>
      </c>
      <c r="Q12" s="188" t="s">
        <v>31</v>
      </c>
    </row>
    <row r="13" spans="1:89" ht="28.2">
      <c r="A13" s="152" t="s">
        <v>393</v>
      </c>
      <c r="B13" s="152" t="s">
        <v>394</v>
      </c>
      <c r="C13" s="192" t="s">
        <v>395</v>
      </c>
      <c r="D13" s="152" t="s">
        <v>55</v>
      </c>
      <c r="E13" s="157" t="s">
        <v>55</v>
      </c>
      <c r="F13" s="157" t="s">
        <v>55</v>
      </c>
      <c r="G13" s="152" t="s">
        <v>57</v>
      </c>
      <c r="H13" s="184">
        <v>1500</v>
      </c>
      <c r="I13" s="184">
        <v>4500</v>
      </c>
      <c r="J13" s="48" t="s">
        <v>355</v>
      </c>
      <c r="K13" s="152" t="s">
        <v>358</v>
      </c>
      <c r="L13" s="6">
        <v>43732</v>
      </c>
      <c r="M13" s="187">
        <v>44097</v>
      </c>
      <c r="N13" s="152" t="s">
        <v>363</v>
      </c>
      <c r="O13" s="152" t="s">
        <v>69</v>
      </c>
      <c r="P13" s="256">
        <v>46022</v>
      </c>
      <c r="Q13" s="188" t="s">
        <v>34</v>
      </c>
    </row>
    <row r="14" spans="1:89" ht="27.6">
      <c r="A14" s="2" t="s">
        <v>396</v>
      </c>
      <c r="B14" s="2" t="s">
        <v>396</v>
      </c>
      <c r="C14" s="2" t="s">
        <v>397</v>
      </c>
      <c r="D14" s="152" t="s">
        <v>55</v>
      </c>
      <c r="E14" s="77" t="s">
        <v>55</v>
      </c>
      <c r="F14" s="2" t="s">
        <v>56</v>
      </c>
      <c r="G14" s="152" t="s">
        <v>57</v>
      </c>
      <c r="H14" s="153">
        <v>12500</v>
      </c>
      <c r="I14" s="153">
        <v>25000</v>
      </c>
      <c r="J14" s="48" t="s">
        <v>355</v>
      </c>
      <c r="K14" s="48" t="s">
        <v>398</v>
      </c>
      <c r="L14" s="9">
        <v>45748</v>
      </c>
      <c r="M14" s="9">
        <v>47027</v>
      </c>
      <c r="N14" s="2" t="s">
        <v>60</v>
      </c>
      <c r="O14" s="152" t="s">
        <v>125</v>
      </c>
      <c r="P14" s="257">
        <v>47027</v>
      </c>
      <c r="Q14" s="155" t="s">
        <v>31</v>
      </c>
    </row>
    <row r="15" spans="1:89" ht="27.6">
      <c r="A15" s="55" t="s">
        <v>399</v>
      </c>
      <c r="B15" s="55" t="s">
        <v>399</v>
      </c>
      <c r="C15" s="55" t="s">
        <v>400</v>
      </c>
      <c r="D15" s="152" t="s">
        <v>55</v>
      </c>
      <c r="E15" s="193" t="s">
        <v>55</v>
      </c>
      <c r="F15" s="194" t="s">
        <v>55</v>
      </c>
      <c r="G15" s="152" t="s">
        <v>57</v>
      </c>
      <c r="H15" s="195">
        <v>33876</v>
      </c>
      <c r="I15" s="195">
        <v>33876</v>
      </c>
      <c r="J15" s="48" t="s">
        <v>355</v>
      </c>
      <c r="K15" s="1" t="s">
        <v>401</v>
      </c>
      <c r="L15" s="62">
        <v>45252</v>
      </c>
      <c r="M15" s="155">
        <v>45618</v>
      </c>
      <c r="N15" s="155" t="s">
        <v>211</v>
      </c>
      <c r="O15" s="155" t="s">
        <v>69</v>
      </c>
      <c r="P15" s="258">
        <v>45983</v>
      </c>
      <c r="Q15" s="55" t="s">
        <v>32</v>
      </c>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row>
    <row r="16" spans="1:89" s="50" customFormat="1" ht="27.6">
      <c r="A16" s="55" t="s">
        <v>402</v>
      </c>
      <c r="B16" s="55" t="s">
        <v>402</v>
      </c>
      <c r="C16" s="55" t="s">
        <v>403</v>
      </c>
      <c r="D16" s="152" t="s">
        <v>55</v>
      </c>
      <c r="E16" s="193" t="s">
        <v>55</v>
      </c>
      <c r="F16" s="194" t="s">
        <v>55</v>
      </c>
      <c r="G16" s="152" t="s">
        <v>57</v>
      </c>
      <c r="H16" s="195">
        <v>14976</v>
      </c>
      <c r="I16" s="195">
        <v>14976</v>
      </c>
      <c r="J16" s="48" t="s">
        <v>355</v>
      </c>
      <c r="K16" s="1" t="s">
        <v>401</v>
      </c>
      <c r="L16" s="62">
        <v>45246</v>
      </c>
      <c r="M16" s="155">
        <v>45612</v>
      </c>
      <c r="N16" s="155" t="s">
        <v>211</v>
      </c>
      <c r="O16" s="155" t="s">
        <v>69</v>
      </c>
      <c r="P16" s="258">
        <v>45977</v>
      </c>
      <c r="Q16" s="55" t="s">
        <v>32</v>
      </c>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row>
    <row r="17" spans="1:89" s="50" customFormat="1" ht="41.4">
      <c r="A17" s="194" t="s">
        <v>404</v>
      </c>
      <c r="B17" s="194" t="s">
        <v>405</v>
      </c>
      <c r="C17" s="194" t="s">
        <v>406</v>
      </c>
      <c r="D17" s="152" t="s">
        <v>55</v>
      </c>
      <c r="E17" s="193" t="s">
        <v>55</v>
      </c>
      <c r="F17" s="194" t="s">
        <v>55</v>
      </c>
      <c r="G17" s="152" t="s">
        <v>57</v>
      </c>
      <c r="H17" s="196">
        <v>1000</v>
      </c>
      <c r="I17" s="196">
        <v>1000</v>
      </c>
      <c r="J17" s="48" t="s">
        <v>355</v>
      </c>
      <c r="K17" s="1" t="s">
        <v>407</v>
      </c>
      <c r="L17" s="197">
        <v>42740</v>
      </c>
      <c r="M17" s="194" t="s">
        <v>373</v>
      </c>
      <c r="N17" s="155" t="s">
        <v>74</v>
      </c>
      <c r="O17" s="1" t="s">
        <v>69</v>
      </c>
      <c r="P17" s="259">
        <v>46027</v>
      </c>
      <c r="Q17" s="185" t="s">
        <v>32</v>
      </c>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row>
    <row r="18" spans="1:89" s="50" customFormat="1" ht="28.8">
      <c r="A18" s="88" t="s">
        <v>408</v>
      </c>
      <c r="B18" s="88" t="s">
        <v>408</v>
      </c>
      <c r="C18" s="150" t="s">
        <v>409</v>
      </c>
      <c r="D18" s="152" t="s">
        <v>55</v>
      </c>
      <c r="E18" s="157" t="s">
        <v>55</v>
      </c>
      <c r="F18" s="157" t="s">
        <v>55</v>
      </c>
      <c r="G18" s="152" t="s">
        <v>57</v>
      </c>
      <c r="H18" s="184">
        <v>17250</v>
      </c>
      <c r="I18" s="184">
        <v>37525</v>
      </c>
      <c r="J18" s="48" t="s">
        <v>355</v>
      </c>
      <c r="K18" s="152" t="s">
        <v>358</v>
      </c>
      <c r="L18" s="198">
        <v>44805</v>
      </c>
      <c r="M18" s="94">
        <v>45525</v>
      </c>
      <c r="N18" s="88" t="s">
        <v>73</v>
      </c>
      <c r="O18" s="88" t="s">
        <v>125</v>
      </c>
      <c r="P18" s="255">
        <v>45890</v>
      </c>
      <c r="Q18" s="191" t="s">
        <v>30</v>
      </c>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row>
    <row r="19" spans="1:89" s="50" customFormat="1" ht="28.2">
      <c r="A19" s="152" t="s">
        <v>410</v>
      </c>
      <c r="B19" s="152" t="s">
        <v>410</v>
      </c>
      <c r="C19" s="152" t="s">
        <v>409</v>
      </c>
      <c r="D19" s="152" t="s">
        <v>55</v>
      </c>
      <c r="E19" s="152" t="s">
        <v>55</v>
      </c>
      <c r="F19" s="152" t="s">
        <v>55</v>
      </c>
      <c r="G19" s="152" t="s">
        <v>57</v>
      </c>
      <c r="H19" s="184">
        <v>23891</v>
      </c>
      <c r="I19" s="184">
        <v>23891</v>
      </c>
      <c r="J19" s="152" t="s">
        <v>355</v>
      </c>
      <c r="K19" s="152" t="s">
        <v>358</v>
      </c>
      <c r="L19" s="198">
        <v>44805</v>
      </c>
      <c r="M19" s="94">
        <v>45525</v>
      </c>
      <c r="N19" s="152" t="s">
        <v>73</v>
      </c>
      <c r="O19" s="152" t="s">
        <v>125</v>
      </c>
      <c r="P19" s="255">
        <v>45890</v>
      </c>
      <c r="Q19" s="191" t="s">
        <v>30</v>
      </c>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row>
    <row r="20" spans="1:89" s="50" customFormat="1" ht="27.6">
      <c r="A20" s="2" t="s">
        <v>411</v>
      </c>
      <c r="B20" s="2" t="s">
        <v>412</v>
      </c>
      <c r="C20" s="2" t="s">
        <v>413</v>
      </c>
      <c r="D20" s="152" t="s">
        <v>55</v>
      </c>
      <c r="E20" s="156" t="s">
        <v>55</v>
      </c>
      <c r="F20" s="2" t="s">
        <v>56</v>
      </c>
      <c r="G20" s="152" t="s">
        <v>57</v>
      </c>
      <c r="H20" s="153">
        <v>390000</v>
      </c>
      <c r="I20" s="153"/>
      <c r="J20" s="48" t="s">
        <v>355</v>
      </c>
      <c r="K20" s="48" t="s">
        <v>398</v>
      </c>
      <c r="L20" s="9" t="s">
        <v>414</v>
      </c>
      <c r="M20" s="9">
        <v>45985</v>
      </c>
      <c r="N20" s="2" t="s">
        <v>415</v>
      </c>
      <c r="O20" s="2" t="s">
        <v>416</v>
      </c>
      <c r="P20" s="257">
        <v>45985</v>
      </c>
      <c r="Q20" s="155" t="s">
        <v>31</v>
      </c>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row>
    <row r="21" spans="1:89" s="50" customFormat="1" ht="41.4">
      <c r="A21" s="194" t="s">
        <v>417</v>
      </c>
      <c r="B21" s="194" t="s">
        <v>417</v>
      </c>
      <c r="C21" s="194" t="s">
        <v>418</v>
      </c>
      <c r="D21" s="152" t="s">
        <v>55</v>
      </c>
      <c r="E21" s="193" t="s">
        <v>55</v>
      </c>
      <c r="F21" s="194" t="s">
        <v>55</v>
      </c>
      <c r="G21" s="152" t="s">
        <v>57</v>
      </c>
      <c r="H21" s="196" t="s">
        <v>373</v>
      </c>
      <c r="I21" s="196">
        <v>57350</v>
      </c>
      <c r="J21" s="48" t="s">
        <v>355</v>
      </c>
      <c r="K21" s="1" t="s">
        <v>401</v>
      </c>
      <c r="L21" s="199">
        <v>44652</v>
      </c>
      <c r="M21" s="155" t="s">
        <v>373</v>
      </c>
      <c r="N21" s="155" t="s">
        <v>106</v>
      </c>
      <c r="O21" s="155" t="s">
        <v>69</v>
      </c>
      <c r="P21" s="257">
        <v>46113</v>
      </c>
      <c r="Q21" s="155" t="s">
        <v>31</v>
      </c>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row>
    <row r="22" spans="1:89" s="50" customFormat="1" ht="27.6">
      <c r="A22" s="194" t="s">
        <v>419</v>
      </c>
      <c r="B22" s="194" t="s">
        <v>419</v>
      </c>
      <c r="C22" s="194" t="s">
        <v>420</v>
      </c>
      <c r="D22" s="152" t="s">
        <v>55</v>
      </c>
      <c r="E22" s="193" t="s">
        <v>55</v>
      </c>
      <c r="F22" s="194" t="s">
        <v>55</v>
      </c>
      <c r="G22" s="152" t="s">
        <v>57</v>
      </c>
      <c r="H22" s="196" t="s">
        <v>373</v>
      </c>
      <c r="I22" s="200" t="s">
        <v>421</v>
      </c>
      <c r="J22" s="48" t="s">
        <v>355</v>
      </c>
      <c r="K22" s="1" t="s">
        <v>401</v>
      </c>
      <c r="L22" s="199">
        <v>44075</v>
      </c>
      <c r="M22" s="155" t="s">
        <v>373</v>
      </c>
      <c r="N22" s="155" t="s">
        <v>106</v>
      </c>
      <c r="O22" s="155" t="s">
        <v>69</v>
      </c>
      <c r="P22" s="257">
        <v>46112</v>
      </c>
      <c r="Q22" s="185" t="s">
        <v>32</v>
      </c>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row>
    <row r="23" spans="1:89" s="50" customFormat="1" ht="27.6">
      <c r="A23" s="194" t="s">
        <v>422</v>
      </c>
      <c r="B23" s="194" t="s">
        <v>422</v>
      </c>
      <c r="C23" s="194" t="s">
        <v>423</v>
      </c>
      <c r="D23" s="152" t="s">
        <v>55</v>
      </c>
      <c r="E23" s="193" t="s">
        <v>55</v>
      </c>
      <c r="F23" s="201" t="s">
        <v>56</v>
      </c>
      <c r="G23" s="152" t="s">
        <v>57</v>
      </c>
      <c r="H23" s="196" t="s">
        <v>373</v>
      </c>
      <c r="I23" s="200" t="s">
        <v>424</v>
      </c>
      <c r="J23" s="48" t="s">
        <v>355</v>
      </c>
      <c r="K23" s="1" t="s">
        <v>401</v>
      </c>
      <c r="L23" s="199">
        <v>44287</v>
      </c>
      <c r="M23" s="155" t="s">
        <v>373</v>
      </c>
      <c r="N23" s="155" t="s">
        <v>106</v>
      </c>
      <c r="O23" s="155" t="s">
        <v>69</v>
      </c>
      <c r="P23" s="257">
        <v>46113</v>
      </c>
      <c r="Q23" s="155" t="s">
        <v>31</v>
      </c>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row>
    <row r="24" spans="1:89" s="14" customFormat="1" ht="27.6">
      <c r="A24" s="194" t="s">
        <v>425</v>
      </c>
      <c r="B24" s="194" t="s">
        <v>425</v>
      </c>
      <c r="C24" s="194" t="s">
        <v>426</v>
      </c>
      <c r="D24" s="152" t="s">
        <v>55</v>
      </c>
      <c r="E24" s="193" t="s">
        <v>55</v>
      </c>
      <c r="F24" s="194" t="s">
        <v>55</v>
      </c>
      <c r="G24" s="152" t="s">
        <v>57</v>
      </c>
      <c r="H24" s="196">
        <v>31823</v>
      </c>
      <c r="I24" s="196">
        <v>31823</v>
      </c>
      <c r="J24" s="48" t="s">
        <v>355</v>
      </c>
      <c r="K24" s="1" t="s">
        <v>401</v>
      </c>
      <c r="L24" s="197">
        <v>45194</v>
      </c>
      <c r="M24" s="155">
        <v>45924</v>
      </c>
      <c r="N24" s="155" t="s">
        <v>73</v>
      </c>
      <c r="O24" s="155" t="s">
        <v>106</v>
      </c>
      <c r="P24" s="257">
        <v>45924</v>
      </c>
      <c r="Q24" s="191" t="s">
        <v>30</v>
      </c>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row>
    <row r="25" spans="1:89" s="5" customFormat="1" ht="27.6">
      <c r="A25" s="194" t="s">
        <v>427</v>
      </c>
      <c r="B25" s="194" t="s">
        <v>427</v>
      </c>
      <c r="C25" s="194" t="s">
        <v>428</v>
      </c>
      <c r="D25" s="152" t="s">
        <v>55</v>
      </c>
      <c r="E25" s="193" t="s">
        <v>55</v>
      </c>
      <c r="F25" s="194" t="s">
        <v>55</v>
      </c>
      <c r="G25" s="152" t="s">
        <v>57</v>
      </c>
      <c r="H25" s="196">
        <v>12000</v>
      </c>
      <c r="I25" s="202">
        <v>60000</v>
      </c>
      <c r="J25" s="48" t="s">
        <v>355</v>
      </c>
      <c r="K25" s="1" t="s">
        <v>401</v>
      </c>
      <c r="L25" s="199" t="s">
        <v>429</v>
      </c>
      <c r="M25" s="155" t="s">
        <v>373</v>
      </c>
      <c r="N25" s="155" t="s">
        <v>106</v>
      </c>
      <c r="O25" s="155" t="s">
        <v>430</v>
      </c>
      <c r="P25" s="257">
        <v>46753</v>
      </c>
      <c r="Q25" s="155" t="s">
        <v>31</v>
      </c>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row>
    <row r="26" spans="1:89" s="5" customFormat="1" ht="27.6">
      <c r="A26" s="194" t="s">
        <v>431</v>
      </c>
      <c r="B26" s="194" t="s">
        <v>432</v>
      </c>
      <c r="C26" s="194" t="s">
        <v>433</v>
      </c>
      <c r="D26" s="152" t="s">
        <v>55</v>
      </c>
      <c r="E26" s="193" t="s">
        <v>55</v>
      </c>
      <c r="F26" s="194" t="s">
        <v>55</v>
      </c>
      <c r="G26" s="152" t="s">
        <v>57</v>
      </c>
      <c r="H26" s="196" t="s">
        <v>373</v>
      </c>
      <c r="I26" s="203">
        <v>95478.63</v>
      </c>
      <c r="J26" s="48" t="s">
        <v>355</v>
      </c>
      <c r="K26" s="1" t="s">
        <v>401</v>
      </c>
      <c r="L26" s="204">
        <v>44893</v>
      </c>
      <c r="M26" s="155">
        <v>45988</v>
      </c>
      <c r="N26" s="155" t="s">
        <v>60</v>
      </c>
      <c r="O26" s="155" t="s">
        <v>125</v>
      </c>
      <c r="P26" s="257">
        <v>45988</v>
      </c>
      <c r="Q26" s="191" t="s">
        <v>30</v>
      </c>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row>
    <row r="27" spans="1:89" s="5" customFormat="1" ht="43.2">
      <c r="A27" s="88" t="s">
        <v>434</v>
      </c>
      <c r="B27" s="150" t="s">
        <v>435</v>
      </c>
      <c r="C27" s="150" t="s">
        <v>436</v>
      </c>
      <c r="D27" s="152" t="s">
        <v>55</v>
      </c>
      <c r="E27" s="108" t="s">
        <v>55</v>
      </c>
      <c r="F27" s="108" t="s">
        <v>55</v>
      </c>
      <c r="G27" s="152" t="s">
        <v>57</v>
      </c>
      <c r="H27" s="205">
        <v>56231</v>
      </c>
      <c r="I27" s="205">
        <v>56231</v>
      </c>
      <c r="J27" s="150" t="s">
        <v>355</v>
      </c>
      <c r="K27" s="1" t="s">
        <v>401</v>
      </c>
      <c r="L27" s="94">
        <v>45261</v>
      </c>
      <c r="M27" s="94">
        <v>46112</v>
      </c>
      <c r="N27" s="88" t="s">
        <v>437</v>
      </c>
      <c r="O27" s="88" t="s">
        <v>211</v>
      </c>
      <c r="P27" s="255">
        <v>46112</v>
      </c>
      <c r="Q27" s="191" t="s">
        <v>30</v>
      </c>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row>
    <row r="28" spans="1:89" s="5" customFormat="1" ht="27.6">
      <c r="A28" s="157" t="s">
        <v>438</v>
      </c>
      <c r="B28" s="157" t="s">
        <v>439</v>
      </c>
      <c r="C28" s="157" t="s">
        <v>440</v>
      </c>
      <c r="D28" s="152" t="s">
        <v>55</v>
      </c>
      <c r="E28" s="77" t="s">
        <v>55</v>
      </c>
      <c r="F28" s="2" t="s">
        <v>55</v>
      </c>
      <c r="G28" s="152" t="s">
        <v>57</v>
      </c>
      <c r="H28" s="206">
        <v>56712</v>
      </c>
      <c r="I28" s="206">
        <v>56712</v>
      </c>
      <c r="J28" s="48" t="s">
        <v>355</v>
      </c>
      <c r="K28" s="48" t="s">
        <v>441</v>
      </c>
      <c r="L28" s="207">
        <v>45748</v>
      </c>
      <c r="M28" s="207">
        <v>46112</v>
      </c>
      <c r="N28" s="157" t="s">
        <v>211</v>
      </c>
      <c r="O28" s="157" t="s">
        <v>131</v>
      </c>
      <c r="P28" s="260">
        <v>46112</v>
      </c>
      <c r="Q28" s="207" t="s">
        <v>34</v>
      </c>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row>
    <row r="29" spans="1:89" s="5" customFormat="1" ht="27.6">
      <c r="A29" s="157" t="s">
        <v>442</v>
      </c>
      <c r="B29" s="157" t="s">
        <v>443</v>
      </c>
      <c r="C29" s="157" t="s">
        <v>444</v>
      </c>
      <c r="D29" s="152" t="s">
        <v>55</v>
      </c>
      <c r="E29" s="77" t="s">
        <v>55</v>
      </c>
      <c r="F29" s="157" t="s">
        <v>55</v>
      </c>
      <c r="G29" s="152" t="s">
        <v>57</v>
      </c>
      <c r="H29" s="206">
        <v>7252.89</v>
      </c>
      <c r="I29" s="206">
        <v>7523</v>
      </c>
      <c r="J29" s="48" t="s">
        <v>355</v>
      </c>
      <c r="K29" s="48" t="s">
        <v>441</v>
      </c>
      <c r="L29" s="207">
        <v>44287</v>
      </c>
      <c r="M29" s="207">
        <v>45382</v>
      </c>
      <c r="N29" s="157" t="s">
        <v>60</v>
      </c>
      <c r="O29" s="157" t="s">
        <v>445</v>
      </c>
      <c r="P29" s="260">
        <v>46112</v>
      </c>
      <c r="Q29" s="185" t="s">
        <v>32</v>
      </c>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row>
    <row r="30" spans="1:89" s="5" customFormat="1" ht="27.6">
      <c r="A30" s="157" t="s">
        <v>447</v>
      </c>
      <c r="B30" s="157" t="s">
        <v>448</v>
      </c>
      <c r="C30" s="157" t="s">
        <v>444</v>
      </c>
      <c r="D30" s="152" t="s">
        <v>55</v>
      </c>
      <c r="E30" s="77" t="s">
        <v>55</v>
      </c>
      <c r="F30" s="157" t="s">
        <v>55</v>
      </c>
      <c r="G30" s="152" t="s">
        <v>57</v>
      </c>
      <c r="H30" s="206">
        <v>31811</v>
      </c>
      <c r="I30" s="206">
        <v>108558</v>
      </c>
      <c r="J30" s="48" t="s">
        <v>355</v>
      </c>
      <c r="K30" s="48" t="s">
        <v>441</v>
      </c>
      <c r="L30" s="207">
        <v>45047</v>
      </c>
      <c r="M30" s="207">
        <v>46142</v>
      </c>
      <c r="N30" s="157" t="s">
        <v>60</v>
      </c>
      <c r="O30" s="157" t="s">
        <v>106</v>
      </c>
      <c r="P30" s="260">
        <v>46142</v>
      </c>
      <c r="Q30" s="191" t="s">
        <v>30</v>
      </c>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row>
    <row r="31" spans="1:89" s="5" customFormat="1" ht="27.6">
      <c r="A31" s="157" t="s">
        <v>449</v>
      </c>
      <c r="B31" s="157" t="s">
        <v>450</v>
      </c>
      <c r="C31" s="157" t="s">
        <v>451</v>
      </c>
      <c r="D31" s="152" t="s">
        <v>55</v>
      </c>
      <c r="E31" s="77" t="s">
        <v>55</v>
      </c>
      <c r="F31" s="2" t="s">
        <v>56</v>
      </c>
      <c r="G31" s="152" t="s">
        <v>57</v>
      </c>
      <c r="H31" s="206">
        <v>25478</v>
      </c>
      <c r="I31" s="206">
        <v>254780</v>
      </c>
      <c r="J31" s="48" t="s">
        <v>355</v>
      </c>
      <c r="K31" s="48" t="s">
        <v>441</v>
      </c>
      <c r="L31" s="207">
        <v>43770</v>
      </c>
      <c r="M31" s="207">
        <v>47392</v>
      </c>
      <c r="N31" s="157" t="s">
        <v>452</v>
      </c>
      <c r="O31" s="157"/>
      <c r="P31" s="260">
        <v>47392</v>
      </c>
      <c r="Q31" s="208" t="s">
        <v>30</v>
      </c>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row>
    <row r="32" spans="1:89" s="5" customFormat="1" ht="27.6">
      <c r="A32" s="157" t="s">
        <v>453</v>
      </c>
      <c r="B32" s="157" t="s">
        <v>450</v>
      </c>
      <c r="C32" s="157" t="s">
        <v>451</v>
      </c>
      <c r="D32" s="152" t="s">
        <v>55</v>
      </c>
      <c r="E32" s="77" t="s">
        <v>55</v>
      </c>
      <c r="F32" s="2" t="s">
        <v>56</v>
      </c>
      <c r="G32" s="152" t="s">
        <v>57</v>
      </c>
      <c r="H32" s="206">
        <v>40905</v>
      </c>
      <c r="I32" s="206">
        <v>40905</v>
      </c>
      <c r="J32" s="48" t="s">
        <v>355</v>
      </c>
      <c r="K32" s="48" t="s">
        <v>441</v>
      </c>
      <c r="L32" s="207">
        <v>45383</v>
      </c>
      <c r="M32" s="207">
        <v>45747</v>
      </c>
      <c r="N32" s="157" t="s">
        <v>106</v>
      </c>
      <c r="O32" s="157" t="s">
        <v>211</v>
      </c>
      <c r="P32" s="260">
        <v>46112</v>
      </c>
      <c r="Q32" s="208" t="s">
        <v>30</v>
      </c>
    </row>
    <row r="33" spans="1:17" s="3" customFormat="1" ht="34.5" customHeight="1">
      <c r="A33" s="209" t="s">
        <v>454</v>
      </c>
      <c r="B33" s="209" t="s">
        <v>454</v>
      </c>
      <c r="C33" s="209" t="s">
        <v>455</v>
      </c>
      <c r="D33" s="152" t="s">
        <v>55</v>
      </c>
      <c r="E33" s="209" t="s">
        <v>56</v>
      </c>
      <c r="F33" s="209" t="s">
        <v>55</v>
      </c>
      <c r="G33" s="152" t="s">
        <v>57</v>
      </c>
      <c r="H33" s="210">
        <v>30014.400000000001</v>
      </c>
      <c r="I33" s="211">
        <v>30014.400000000001</v>
      </c>
      <c r="J33" s="209" t="s">
        <v>355</v>
      </c>
      <c r="K33" s="209" t="s">
        <v>456</v>
      </c>
      <c r="L33" s="212">
        <v>45505</v>
      </c>
      <c r="M33" s="212">
        <v>45869</v>
      </c>
      <c r="N33" s="209" t="s">
        <v>106</v>
      </c>
      <c r="O33" s="209" t="s">
        <v>205</v>
      </c>
      <c r="P33" s="261">
        <v>45869</v>
      </c>
      <c r="Q33" s="213" t="s">
        <v>34</v>
      </c>
    </row>
    <row r="34" spans="1:17" s="3" customFormat="1" ht="34.5" customHeight="1">
      <c r="A34" s="215" t="s">
        <v>457</v>
      </c>
      <c r="B34" s="215" t="s">
        <v>458</v>
      </c>
      <c r="C34" s="215" t="s">
        <v>459</v>
      </c>
      <c r="D34" s="152" t="s">
        <v>55</v>
      </c>
      <c r="E34" s="216" t="s">
        <v>55</v>
      </c>
      <c r="F34" s="215" t="s">
        <v>55</v>
      </c>
      <c r="G34" s="152" t="s">
        <v>57</v>
      </c>
      <c r="H34" s="217">
        <v>5000</v>
      </c>
      <c r="I34" s="217">
        <v>5000</v>
      </c>
      <c r="J34" s="218" t="s">
        <v>355</v>
      </c>
      <c r="K34" s="218" t="s">
        <v>441</v>
      </c>
      <c r="L34" s="219">
        <v>45474</v>
      </c>
      <c r="M34" s="219">
        <v>46203</v>
      </c>
      <c r="N34" s="215" t="s">
        <v>73</v>
      </c>
      <c r="O34" s="215" t="s">
        <v>446</v>
      </c>
      <c r="P34" s="262">
        <v>46203</v>
      </c>
      <c r="Q34" s="220" t="s">
        <v>30</v>
      </c>
    </row>
    <row r="35" spans="1:17" s="3" customFormat="1" ht="34.5" customHeight="1">
      <c r="A35" s="209" t="s">
        <v>460</v>
      </c>
      <c r="B35" s="209" t="s">
        <v>460</v>
      </c>
      <c r="C35" s="209" t="s">
        <v>461</v>
      </c>
      <c r="D35" s="152" t="s">
        <v>55</v>
      </c>
      <c r="E35" s="209" t="s">
        <v>55</v>
      </c>
      <c r="F35" s="209" t="s">
        <v>55</v>
      </c>
      <c r="G35" s="152" t="s">
        <v>57</v>
      </c>
      <c r="H35" s="221">
        <v>30000</v>
      </c>
      <c r="I35" s="221">
        <v>30000</v>
      </c>
      <c r="J35" s="214" t="s">
        <v>355</v>
      </c>
      <c r="K35" s="214" t="s">
        <v>441</v>
      </c>
      <c r="L35" s="212">
        <v>45292</v>
      </c>
      <c r="M35" s="212">
        <v>45657</v>
      </c>
      <c r="N35" s="209" t="s">
        <v>211</v>
      </c>
      <c r="O35" s="209" t="s">
        <v>446</v>
      </c>
      <c r="P35" s="261">
        <v>45961</v>
      </c>
      <c r="Q35" s="222" t="s">
        <v>32</v>
      </c>
    </row>
    <row r="36" spans="1:17" s="5" customFormat="1" ht="28.8">
      <c r="A36" s="150" t="s">
        <v>462</v>
      </c>
      <c r="B36" s="223" t="s">
        <v>463</v>
      </c>
      <c r="C36" s="88" t="s">
        <v>464</v>
      </c>
      <c r="D36" s="152" t="s">
        <v>55</v>
      </c>
      <c r="E36" s="88" t="s">
        <v>55</v>
      </c>
      <c r="F36" s="88" t="s">
        <v>55</v>
      </c>
      <c r="G36" s="152" t="s">
        <v>57</v>
      </c>
      <c r="H36" s="205">
        <v>60000</v>
      </c>
      <c r="I36" s="205">
        <v>180000</v>
      </c>
      <c r="J36" s="150" t="s">
        <v>355</v>
      </c>
      <c r="K36" s="150" t="s">
        <v>441</v>
      </c>
      <c r="L36" s="94">
        <v>45383</v>
      </c>
      <c r="M36" s="94">
        <v>46477</v>
      </c>
      <c r="N36" s="88" t="s">
        <v>60</v>
      </c>
      <c r="O36" s="94" t="s">
        <v>73</v>
      </c>
      <c r="P36" s="255">
        <v>46477</v>
      </c>
      <c r="Q36" s="185" t="s">
        <v>31</v>
      </c>
    </row>
    <row r="37" spans="1:17" s="5" customFormat="1" ht="28.2">
      <c r="A37" s="152" t="s">
        <v>465</v>
      </c>
      <c r="B37" s="152" t="s">
        <v>465</v>
      </c>
      <c r="C37" s="152" t="s">
        <v>466</v>
      </c>
      <c r="D37" s="152" t="s">
        <v>55</v>
      </c>
      <c r="E37" s="152" t="s">
        <v>55</v>
      </c>
      <c r="F37" s="152" t="s">
        <v>55</v>
      </c>
      <c r="G37" s="152" t="s">
        <v>57</v>
      </c>
      <c r="H37" s="184">
        <v>32144</v>
      </c>
      <c r="I37" s="184">
        <v>96432</v>
      </c>
      <c r="J37" s="152" t="s">
        <v>355</v>
      </c>
      <c r="K37" s="152" t="s">
        <v>358</v>
      </c>
      <c r="L37" s="94">
        <v>45231</v>
      </c>
      <c r="M37" s="94">
        <v>46326</v>
      </c>
      <c r="N37" s="152" t="s">
        <v>60</v>
      </c>
      <c r="O37" s="152" t="s">
        <v>61</v>
      </c>
      <c r="P37" s="255">
        <v>46326</v>
      </c>
      <c r="Q37" s="155" t="s">
        <v>31</v>
      </c>
    </row>
    <row r="38" spans="1:17" s="5" customFormat="1" ht="82.8">
      <c r="A38" s="2" t="s">
        <v>467</v>
      </c>
      <c r="B38" s="2" t="s">
        <v>467</v>
      </c>
      <c r="C38" s="2" t="s">
        <v>468</v>
      </c>
      <c r="D38" s="152" t="s">
        <v>55</v>
      </c>
      <c r="E38" s="77" t="s">
        <v>55</v>
      </c>
      <c r="F38" s="2" t="s">
        <v>56</v>
      </c>
      <c r="G38" s="152" t="s">
        <v>57</v>
      </c>
      <c r="H38" s="153">
        <v>184094</v>
      </c>
      <c r="I38" s="153">
        <v>931765</v>
      </c>
      <c r="J38" s="48" t="s">
        <v>355</v>
      </c>
      <c r="K38" s="48" t="s">
        <v>456</v>
      </c>
      <c r="L38" s="9">
        <v>43435</v>
      </c>
      <c r="M38" s="9">
        <v>45261</v>
      </c>
      <c r="N38" s="2" t="s">
        <v>469</v>
      </c>
      <c r="O38" s="2" t="s">
        <v>131</v>
      </c>
      <c r="P38" s="257">
        <v>46112</v>
      </c>
      <c r="Q38" s="155" t="s">
        <v>31</v>
      </c>
    </row>
    <row r="39" spans="1:17" s="5" customFormat="1" ht="27.6">
      <c r="A39" s="88" t="s">
        <v>470</v>
      </c>
      <c r="B39" s="88" t="s">
        <v>471</v>
      </c>
      <c r="C39" s="150" t="s">
        <v>472</v>
      </c>
      <c r="D39" s="152" t="s">
        <v>55</v>
      </c>
      <c r="E39" s="157" t="s">
        <v>56</v>
      </c>
      <c r="F39" s="157" t="s">
        <v>55</v>
      </c>
      <c r="G39" s="152" t="s">
        <v>57</v>
      </c>
      <c r="H39" s="184">
        <v>39666</v>
      </c>
      <c r="I39" s="184">
        <v>118998</v>
      </c>
      <c r="J39" s="48" t="s">
        <v>473</v>
      </c>
      <c r="K39" s="152" t="s">
        <v>474</v>
      </c>
      <c r="L39" s="198">
        <v>45536</v>
      </c>
      <c r="M39" s="94">
        <v>46629</v>
      </c>
      <c r="N39" s="88" t="s">
        <v>60</v>
      </c>
      <c r="O39" s="150" t="s">
        <v>125</v>
      </c>
      <c r="P39" s="255">
        <v>46629</v>
      </c>
      <c r="Q39" s="185" t="s">
        <v>31</v>
      </c>
    </row>
    <row r="40" spans="1:17" s="5" customFormat="1" ht="27.6">
      <c r="A40" s="77" t="s">
        <v>475</v>
      </c>
      <c r="B40" s="77" t="s">
        <v>475</v>
      </c>
      <c r="C40" s="77" t="s">
        <v>476</v>
      </c>
      <c r="D40" s="152" t="s">
        <v>55</v>
      </c>
      <c r="E40" s="77" t="s">
        <v>55</v>
      </c>
      <c r="F40" s="157" t="s">
        <v>55</v>
      </c>
      <c r="G40" s="152" t="s">
        <v>57</v>
      </c>
      <c r="H40" s="224">
        <v>79000</v>
      </c>
      <c r="I40" s="224"/>
      <c r="J40" s="48" t="s">
        <v>355</v>
      </c>
      <c r="K40" s="2" t="s">
        <v>477</v>
      </c>
      <c r="L40" s="8" t="s">
        <v>478</v>
      </c>
      <c r="M40" s="9" t="s">
        <v>479</v>
      </c>
      <c r="N40" s="2" t="s">
        <v>204</v>
      </c>
      <c r="O40" s="2" t="s">
        <v>73</v>
      </c>
      <c r="P40" s="263">
        <v>45869</v>
      </c>
      <c r="Q40" s="155" t="s">
        <v>31</v>
      </c>
    </row>
    <row r="41" spans="1:17" s="5" customFormat="1" ht="27.6">
      <c r="A41" s="6" t="s">
        <v>480</v>
      </c>
      <c r="B41" s="6" t="s">
        <v>481</v>
      </c>
      <c r="C41" s="6" t="s">
        <v>482</v>
      </c>
      <c r="D41" s="152" t="s">
        <v>55</v>
      </c>
      <c r="E41" s="2" t="s">
        <v>56</v>
      </c>
      <c r="F41" s="2" t="s">
        <v>56</v>
      </c>
      <c r="G41" s="152" t="s">
        <v>57</v>
      </c>
      <c r="H41" s="225">
        <v>4100000</v>
      </c>
      <c r="I41" s="225">
        <v>32666243</v>
      </c>
      <c r="J41" s="48" t="s">
        <v>355</v>
      </c>
      <c r="K41" s="6" t="s">
        <v>483</v>
      </c>
      <c r="L41" s="6">
        <v>42534</v>
      </c>
      <c r="M41" s="6">
        <v>45455</v>
      </c>
      <c r="N41" s="6" t="s">
        <v>484</v>
      </c>
      <c r="O41" s="6" t="s">
        <v>484</v>
      </c>
      <c r="P41" s="264">
        <v>46916</v>
      </c>
      <c r="Q41" s="155" t="s">
        <v>31</v>
      </c>
    </row>
    <row r="42" spans="1:17" s="5" customFormat="1" ht="41.4">
      <c r="A42" s="152" t="s">
        <v>485</v>
      </c>
      <c r="B42" s="152" t="s">
        <v>486</v>
      </c>
      <c r="C42" s="152" t="s">
        <v>487</v>
      </c>
      <c r="D42" s="152" t="s">
        <v>55</v>
      </c>
      <c r="E42" s="157" t="s">
        <v>55</v>
      </c>
      <c r="F42" s="2" t="s">
        <v>56</v>
      </c>
      <c r="G42" s="152" t="s">
        <v>57</v>
      </c>
      <c r="H42" s="225">
        <v>129830</v>
      </c>
      <c r="I42" s="225">
        <v>200000</v>
      </c>
      <c r="J42" s="48" t="s">
        <v>355</v>
      </c>
      <c r="K42" s="61" t="s">
        <v>483</v>
      </c>
      <c r="L42" s="6">
        <v>42534</v>
      </c>
      <c r="M42" s="6">
        <v>45492</v>
      </c>
      <c r="N42" s="61" t="s">
        <v>484</v>
      </c>
      <c r="O42" s="61" t="s">
        <v>106</v>
      </c>
      <c r="P42" s="256">
        <v>45857</v>
      </c>
      <c r="Q42" s="155" t="s">
        <v>31</v>
      </c>
    </row>
    <row r="43" spans="1:17" s="5" customFormat="1" ht="28.2">
      <c r="A43" s="152" t="s">
        <v>488</v>
      </c>
      <c r="B43" s="152" t="s">
        <v>489</v>
      </c>
      <c r="C43" s="152" t="s">
        <v>482</v>
      </c>
      <c r="D43" s="152" t="s">
        <v>55</v>
      </c>
      <c r="E43" s="2" t="s">
        <v>56</v>
      </c>
      <c r="F43" s="157" t="s">
        <v>55</v>
      </c>
      <c r="G43" s="152" t="s">
        <v>57</v>
      </c>
      <c r="H43" s="184">
        <v>28175</v>
      </c>
      <c r="I43" s="226">
        <v>12000</v>
      </c>
      <c r="J43" s="48" t="s">
        <v>355</v>
      </c>
      <c r="K43" s="152" t="s">
        <v>483</v>
      </c>
      <c r="L43" s="187">
        <v>43191</v>
      </c>
      <c r="M43" s="94">
        <v>43556</v>
      </c>
      <c r="N43" s="61" t="s">
        <v>445</v>
      </c>
      <c r="O43" s="157" t="s">
        <v>69</v>
      </c>
      <c r="P43" s="265">
        <v>46844</v>
      </c>
      <c r="Q43" s="188" t="s">
        <v>31</v>
      </c>
    </row>
    <row r="44" spans="1:17" s="5" customFormat="1" ht="27.6">
      <c r="A44" s="2" t="s">
        <v>490</v>
      </c>
      <c r="B44" s="2" t="s">
        <v>491</v>
      </c>
      <c r="C44" s="2" t="s">
        <v>492</v>
      </c>
      <c r="D44" s="152" t="s">
        <v>55</v>
      </c>
      <c r="E44" s="2" t="s">
        <v>56</v>
      </c>
      <c r="F44" s="2" t="s">
        <v>56</v>
      </c>
      <c r="G44" s="152" t="s">
        <v>57</v>
      </c>
      <c r="H44" s="153">
        <v>9000000</v>
      </c>
      <c r="I44" s="153">
        <v>18500000</v>
      </c>
      <c r="J44" s="48" t="s">
        <v>355</v>
      </c>
      <c r="K44" s="48" t="s">
        <v>398</v>
      </c>
      <c r="L44" s="9">
        <v>45139</v>
      </c>
      <c r="M44" s="9">
        <v>46081</v>
      </c>
      <c r="N44" s="2" t="s">
        <v>493</v>
      </c>
      <c r="O44" s="2" t="s">
        <v>131</v>
      </c>
      <c r="P44" s="257">
        <v>46081</v>
      </c>
      <c r="Q44" s="191" t="s">
        <v>30</v>
      </c>
    </row>
    <row r="45" spans="1:17" s="12" customFormat="1" ht="27.6">
      <c r="A45" s="2" t="s">
        <v>494</v>
      </c>
      <c r="B45" s="2" t="s">
        <v>494</v>
      </c>
      <c r="C45" s="2" t="s">
        <v>495</v>
      </c>
      <c r="D45" s="152" t="s">
        <v>55</v>
      </c>
      <c r="E45" s="77" t="s">
        <v>55</v>
      </c>
      <c r="F45" s="2" t="s">
        <v>56</v>
      </c>
      <c r="G45" s="152" t="s">
        <v>57</v>
      </c>
      <c r="H45" s="153">
        <v>1175000</v>
      </c>
      <c r="I45" s="153">
        <v>1175000</v>
      </c>
      <c r="J45" s="48" t="s">
        <v>355</v>
      </c>
      <c r="K45" s="48" t="s">
        <v>398</v>
      </c>
      <c r="L45" s="154">
        <v>44888</v>
      </c>
      <c r="M45" s="9">
        <v>45983</v>
      </c>
      <c r="N45" s="2" t="s">
        <v>60</v>
      </c>
      <c r="O45" s="2" t="s">
        <v>416</v>
      </c>
      <c r="P45" s="257">
        <v>45983</v>
      </c>
      <c r="Q45" s="155" t="s">
        <v>31</v>
      </c>
    </row>
    <row r="46" spans="1:17" s="12" customFormat="1" ht="27.6">
      <c r="A46" s="2" t="s">
        <v>496</v>
      </c>
      <c r="B46" s="2" t="s">
        <v>497</v>
      </c>
      <c r="C46" s="2" t="s">
        <v>413</v>
      </c>
      <c r="D46" s="152" t="s">
        <v>55</v>
      </c>
      <c r="E46" s="156" t="s">
        <v>55</v>
      </c>
      <c r="F46" s="2" t="s">
        <v>56</v>
      </c>
      <c r="G46" s="152" t="s">
        <v>57</v>
      </c>
      <c r="H46" s="153" t="s">
        <v>498</v>
      </c>
      <c r="I46" s="153">
        <v>150000</v>
      </c>
      <c r="J46" s="48" t="s">
        <v>355</v>
      </c>
      <c r="K46" s="48" t="s">
        <v>398</v>
      </c>
      <c r="L46" s="9">
        <v>44866</v>
      </c>
      <c r="M46" s="9">
        <v>45961</v>
      </c>
      <c r="N46" s="2" t="s">
        <v>60</v>
      </c>
      <c r="O46" s="2" t="s">
        <v>499</v>
      </c>
      <c r="P46" s="257">
        <v>45961</v>
      </c>
      <c r="Q46" s="155" t="s">
        <v>31</v>
      </c>
    </row>
    <row r="47" spans="1:17" s="12" customFormat="1" ht="27.6">
      <c r="A47" s="2" t="s">
        <v>500</v>
      </c>
      <c r="B47" s="2" t="s">
        <v>500</v>
      </c>
      <c r="C47" s="2" t="s">
        <v>501</v>
      </c>
      <c r="D47" s="152" t="s">
        <v>55</v>
      </c>
      <c r="E47" s="156" t="s">
        <v>55</v>
      </c>
      <c r="F47" s="157" t="s">
        <v>55</v>
      </c>
      <c r="G47" s="152" t="s">
        <v>57</v>
      </c>
      <c r="H47" s="153">
        <v>20000</v>
      </c>
      <c r="I47" s="153" t="s">
        <v>502</v>
      </c>
      <c r="J47" s="48" t="s">
        <v>355</v>
      </c>
      <c r="K47" s="48" t="s">
        <v>398</v>
      </c>
      <c r="L47" s="9">
        <v>44835</v>
      </c>
      <c r="M47" s="9">
        <v>45930</v>
      </c>
      <c r="N47" s="2" t="s">
        <v>60</v>
      </c>
      <c r="O47" s="2" t="s">
        <v>416</v>
      </c>
      <c r="P47" s="257">
        <v>45930</v>
      </c>
      <c r="Q47" s="155" t="s">
        <v>31</v>
      </c>
    </row>
    <row r="48" spans="1:17" s="5" customFormat="1" ht="60.75" customHeight="1">
      <c r="A48" s="2" t="s">
        <v>503</v>
      </c>
      <c r="B48" s="2" t="s">
        <v>503</v>
      </c>
      <c r="C48" s="2" t="s">
        <v>504</v>
      </c>
      <c r="D48" s="152" t="s">
        <v>55</v>
      </c>
      <c r="E48" s="77" t="s">
        <v>55</v>
      </c>
      <c r="F48" s="2" t="s">
        <v>56</v>
      </c>
      <c r="G48" s="152" t="s">
        <v>57</v>
      </c>
      <c r="H48" s="153" t="s">
        <v>505</v>
      </c>
      <c r="I48" s="153" t="s">
        <v>506</v>
      </c>
      <c r="J48" s="48" t="s">
        <v>355</v>
      </c>
      <c r="K48" s="48" t="s">
        <v>398</v>
      </c>
      <c r="L48" s="9">
        <v>44716</v>
      </c>
      <c r="M48" s="9">
        <v>45812</v>
      </c>
      <c r="N48" s="2" t="s">
        <v>86</v>
      </c>
      <c r="O48" s="2" t="s">
        <v>507</v>
      </c>
      <c r="P48" s="257">
        <v>45812</v>
      </c>
      <c r="Q48" s="155" t="s">
        <v>31</v>
      </c>
    </row>
    <row r="49" spans="1:89" s="5" customFormat="1" ht="48" customHeight="1">
      <c r="A49" s="152" t="s">
        <v>508</v>
      </c>
      <c r="B49" s="152" t="s">
        <v>509</v>
      </c>
      <c r="C49" s="152" t="s">
        <v>510</v>
      </c>
      <c r="D49" s="152" t="s">
        <v>55</v>
      </c>
      <c r="E49" s="152" t="s">
        <v>55</v>
      </c>
      <c r="F49" s="152" t="s">
        <v>55</v>
      </c>
      <c r="G49" s="152" t="s">
        <v>57</v>
      </c>
      <c r="H49" s="184">
        <v>41700</v>
      </c>
      <c r="I49" s="184">
        <v>41700</v>
      </c>
      <c r="J49" s="152" t="s">
        <v>355</v>
      </c>
      <c r="K49" s="152" t="s">
        <v>511</v>
      </c>
      <c r="L49" s="94">
        <v>44652</v>
      </c>
      <c r="M49" s="152" t="s">
        <v>512</v>
      </c>
      <c r="N49" s="152" t="s">
        <v>513</v>
      </c>
      <c r="O49" s="152" t="s">
        <v>69</v>
      </c>
      <c r="P49" s="256">
        <v>46111</v>
      </c>
      <c r="Q49" s="188" t="s">
        <v>30</v>
      </c>
    </row>
    <row r="50" spans="1:89" s="5" customFormat="1" ht="48" customHeight="1">
      <c r="A50" s="88"/>
      <c r="B50" s="150" t="s">
        <v>514</v>
      </c>
      <c r="C50" s="150" t="s">
        <v>436</v>
      </c>
      <c r="D50" s="152" t="s">
        <v>55</v>
      </c>
      <c r="E50" s="88" t="s">
        <v>55</v>
      </c>
      <c r="F50" s="88" t="s">
        <v>55</v>
      </c>
      <c r="G50" s="152" t="s">
        <v>57</v>
      </c>
      <c r="H50" s="205">
        <v>30000</v>
      </c>
      <c r="I50" s="205">
        <v>90000</v>
      </c>
      <c r="J50" s="150" t="s">
        <v>355</v>
      </c>
      <c r="K50" s="150" t="s">
        <v>515</v>
      </c>
      <c r="L50" s="94">
        <v>45261</v>
      </c>
      <c r="M50" s="94">
        <v>46112</v>
      </c>
      <c r="N50" s="88" t="s">
        <v>437</v>
      </c>
      <c r="O50" s="88" t="s">
        <v>211</v>
      </c>
      <c r="P50" s="255">
        <v>46112</v>
      </c>
      <c r="Q50" s="191" t="s">
        <v>30</v>
      </c>
    </row>
    <row r="51" spans="1:89" s="5" customFormat="1" ht="48" customHeight="1">
      <c r="A51" s="227" t="s">
        <v>516</v>
      </c>
      <c r="B51" s="227" t="s">
        <v>516</v>
      </c>
      <c r="C51" s="227" t="s">
        <v>517</v>
      </c>
      <c r="D51" s="152" t="s">
        <v>55</v>
      </c>
      <c r="E51" s="227" t="s">
        <v>55</v>
      </c>
      <c r="F51" s="227" t="s">
        <v>55</v>
      </c>
      <c r="G51" s="152" t="s">
        <v>57</v>
      </c>
      <c r="H51" s="228">
        <v>1500</v>
      </c>
      <c r="I51" s="228">
        <v>60540</v>
      </c>
      <c r="J51" s="229" t="s">
        <v>112</v>
      </c>
      <c r="K51" s="227" t="s">
        <v>518</v>
      </c>
      <c r="L51" s="230">
        <v>44727</v>
      </c>
      <c r="M51" s="230">
        <v>45807</v>
      </c>
      <c r="N51" s="227" t="s">
        <v>60</v>
      </c>
      <c r="O51" s="186" t="s">
        <v>73</v>
      </c>
      <c r="P51" s="259">
        <v>45807</v>
      </c>
      <c r="Q51" s="227" t="s">
        <v>30</v>
      </c>
    </row>
    <row r="52" spans="1:89" s="5" customFormat="1" ht="41.4">
      <c r="A52" s="227" t="s">
        <v>519</v>
      </c>
      <c r="B52" s="227" t="s">
        <v>520</v>
      </c>
      <c r="C52" s="227" t="s">
        <v>521</v>
      </c>
      <c r="D52" s="152" t="s">
        <v>55</v>
      </c>
      <c r="E52" s="227" t="s">
        <v>55</v>
      </c>
      <c r="F52" s="227" t="s">
        <v>55</v>
      </c>
      <c r="G52" s="152" t="s">
        <v>57</v>
      </c>
      <c r="H52" s="228">
        <v>3568</v>
      </c>
      <c r="I52" s="228">
        <v>49218</v>
      </c>
      <c r="J52" s="227" t="s">
        <v>112</v>
      </c>
      <c r="K52" s="227" t="s">
        <v>518</v>
      </c>
      <c r="L52" s="230">
        <v>44134</v>
      </c>
      <c r="M52" s="230">
        <v>45228</v>
      </c>
      <c r="N52" s="227" t="s">
        <v>60</v>
      </c>
      <c r="O52" s="186" t="s">
        <v>73</v>
      </c>
      <c r="P52" s="259">
        <v>45959</v>
      </c>
      <c r="Q52" s="227" t="s">
        <v>30</v>
      </c>
    </row>
    <row r="53" spans="1:89" s="5" customFormat="1" ht="27.6">
      <c r="A53" s="152" t="s">
        <v>522</v>
      </c>
      <c r="B53" s="152" t="s">
        <v>523</v>
      </c>
      <c r="C53" s="152" t="s">
        <v>524</v>
      </c>
      <c r="D53" s="152" t="s">
        <v>55</v>
      </c>
      <c r="E53" s="152" t="s">
        <v>56</v>
      </c>
      <c r="F53" s="152" t="s">
        <v>55</v>
      </c>
      <c r="G53" s="152" t="s">
        <v>57</v>
      </c>
      <c r="H53" s="205">
        <v>40000</v>
      </c>
      <c r="I53" s="205">
        <v>120000</v>
      </c>
      <c r="J53" s="152" t="s">
        <v>355</v>
      </c>
      <c r="K53" s="152" t="s">
        <v>456</v>
      </c>
      <c r="L53" s="187">
        <v>44699</v>
      </c>
      <c r="M53" s="187">
        <v>45429</v>
      </c>
      <c r="N53" s="152" t="s">
        <v>73</v>
      </c>
      <c r="O53" s="152" t="s">
        <v>525</v>
      </c>
      <c r="P53" s="256">
        <v>45794</v>
      </c>
      <c r="Q53" s="185" t="s">
        <v>32</v>
      </c>
    </row>
    <row r="54" spans="1:89" ht="41.25" customHeight="1">
      <c r="A54" s="2" t="s">
        <v>526</v>
      </c>
      <c r="B54" s="2" t="s">
        <v>527</v>
      </c>
      <c r="C54" s="2" t="s">
        <v>528</v>
      </c>
      <c r="D54" s="152" t="s">
        <v>55</v>
      </c>
      <c r="E54" s="157" t="s">
        <v>55</v>
      </c>
      <c r="F54" s="157" t="s">
        <v>55</v>
      </c>
      <c r="G54" s="152" t="s">
        <v>57</v>
      </c>
      <c r="H54" s="153">
        <v>40680</v>
      </c>
      <c r="I54" s="153">
        <v>127040</v>
      </c>
      <c r="J54" s="48" t="s">
        <v>355</v>
      </c>
      <c r="K54" s="48" t="s">
        <v>456</v>
      </c>
      <c r="L54" s="9">
        <v>44835</v>
      </c>
      <c r="M54" s="9">
        <v>45930</v>
      </c>
      <c r="N54" s="2" t="s">
        <v>60</v>
      </c>
      <c r="O54" s="2" t="s">
        <v>529</v>
      </c>
      <c r="P54" s="257">
        <v>45930</v>
      </c>
      <c r="Q54" s="191" t="s">
        <v>30</v>
      </c>
    </row>
    <row r="55" spans="1:89" ht="27.6">
      <c r="A55" s="2" t="s">
        <v>530</v>
      </c>
      <c r="B55" s="2" t="s">
        <v>531</v>
      </c>
      <c r="C55" s="2" t="s">
        <v>532</v>
      </c>
      <c r="D55" s="152" t="s">
        <v>55</v>
      </c>
      <c r="E55" s="77" t="s">
        <v>55</v>
      </c>
      <c r="F55" s="157" t="s">
        <v>55</v>
      </c>
      <c r="G55" s="152" t="s">
        <v>57</v>
      </c>
      <c r="H55" s="231">
        <v>8500</v>
      </c>
      <c r="I55" s="231">
        <v>83500</v>
      </c>
      <c r="J55" s="48" t="s">
        <v>355</v>
      </c>
      <c r="K55" s="48" t="s">
        <v>398</v>
      </c>
      <c r="L55" s="9"/>
      <c r="M55" s="9"/>
      <c r="N55" s="9" t="s">
        <v>74</v>
      </c>
      <c r="O55" s="2"/>
      <c r="P55" s="257">
        <v>45963</v>
      </c>
      <c r="Q55" s="155" t="s">
        <v>31</v>
      </c>
    </row>
    <row r="56" spans="1:89" ht="114.75" customHeight="1">
      <c r="A56" s="11" t="s">
        <v>533</v>
      </c>
      <c r="B56" s="11" t="s">
        <v>534</v>
      </c>
      <c r="C56" s="11" t="s">
        <v>535</v>
      </c>
      <c r="D56" s="152" t="s">
        <v>55</v>
      </c>
      <c r="E56" s="11" t="s">
        <v>55</v>
      </c>
      <c r="F56" s="11" t="s">
        <v>55</v>
      </c>
      <c r="G56" s="152" t="s">
        <v>57</v>
      </c>
      <c r="H56" s="232">
        <v>97567</v>
      </c>
      <c r="I56" s="232">
        <v>97567</v>
      </c>
      <c r="J56" s="48" t="s">
        <v>355</v>
      </c>
      <c r="K56" s="48" t="s">
        <v>456</v>
      </c>
      <c r="L56" s="9">
        <v>34862</v>
      </c>
      <c r="M56" s="9" t="s">
        <v>536</v>
      </c>
      <c r="N56" s="9" t="s">
        <v>537</v>
      </c>
      <c r="O56" s="11" t="s">
        <v>69</v>
      </c>
      <c r="P56" s="257">
        <v>46185</v>
      </c>
      <c r="Q56" s="155" t="s">
        <v>31</v>
      </c>
    </row>
    <row r="57" spans="1:89" ht="95.25" customHeight="1">
      <c r="A57" s="6" t="s">
        <v>538</v>
      </c>
      <c r="B57" s="6" t="s">
        <v>539</v>
      </c>
      <c r="C57" s="6" t="s">
        <v>540</v>
      </c>
      <c r="D57" s="152" t="s">
        <v>55</v>
      </c>
      <c r="E57" s="2" t="s">
        <v>56</v>
      </c>
      <c r="F57" s="2" t="s">
        <v>56</v>
      </c>
      <c r="G57" s="152" t="s">
        <v>57</v>
      </c>
      <c r="H57" s="225">
        <v>4000000</v>
      </c>
      <c r="I57" s="225">
        <v>20000000</v>
      </c>
      <c r="J57" s="48" t="s">
        <v>355</v>
      </c>
      <c r="K57" s="6" t="s">
        <v>541</v>
      </c>
      <c r="L57" s="6">
        <v>43556</v>
      </c>
      <c r="M57" s="6">
        <v>47208</v>
      </c>
      <c r="N57" s="6" t="s">
        <v>204</v>
      </c>
      <c r="O57" s="6" t="s">
        <v>542</v>
      </c>
      <c r="P57" s="264">
        <v>47208</v>
      </c>
      <c r="Q57" s="155" t="s">
        <v>31</v>
      </c>
    </row>
    <row r="58" spans="1:89" ht="27.6">
      <c r="A58" s="2" t="s">
        <v>543</v>
      </c>
      <c r="B58" s="2" t="s">
        <v>543</v>
      </c>
      <c r="C58" s="2" t="s">
        <v>544</v>
      </c>
      <c r="D58" s="152" t="s">
        <v>55</v>
      </c>
      <c r="E58" s="77" t="s">
        <v>55</v>
      </c>
      <c r="F58" s="2" t="s">
        <v>56</v>
      </c>
      <c r="G58" s="233" t="s">
        <v>57</v>
      </c>
      <c r="H58" s="234">
        <v>1475000</v>
      </c>
      <c r="I58" s="234">
        <v>4430000</v>
      </c>
      <c r="J58" s="235" t="s">
        <v>355</v>
      </c>
      <c r="K58" s="48" t="s">
        <v>398</v>
      </c>
      <c r="L58" s="9">
        <v>43435</v>
      </c>
      <c r="M58" s="9">
        <v>45261</v>
      </c>
      <c r="N58" s="2" t="s">
        <v>469</v>
      </c>
      <c r="O58" s="2" t="s">
        <v>131</v>
      </c>
      <c r="P58" s="257">
        <v>46112</v>
      </c>
      <c r="Q58" s="155" t="s">
        <v>31</v>
      </c>
    </row>
    <row r="59" spans="1:89" ht="28.2">
      <c r="A59" s="186" t="s">
        <v>545</v>
      </c>
      <c r="B59" s="186" t="s">
        <v>546</v>
      </c>
      <c r="C59" s="186" t="s">
        <v>547</v>
      </c>
      <c r="D59" s="152" t="s">
        <v>55</v>
      </c>
      <c r="E59" s="88" t="s">
        <v>56</v>
      </c>
      <c r="F59" s="88" t="s">
        <v>56</v>
      </c>
      <c r="G59" s="233" t="s">
        <v>57</v>
      </c>
      <c r="H59" s="234">
        <v>0</v>
      </c>
      <c r="I59" s="234">
        <v>0</v>
      </c>
      <c r="J59" s="233" t="s">
        <v>355</v>
      </c>
      <c r="K59" s="88" t="s">
        <v>548</v>
      </c>
      <c r="L59" s="94">
        <v>44866</v>
      </c>
      <c r="M59" s="94">
        <v>48518</v>
      </c>
      <c r="N59" s="88" t="s">
        <v>549</v>
      </c>
      <c r="O59" s="88" t="s">
        <v>204</v>
      </c>
      <c r="P59" s="255">
        <v>48518</v>
      </c>
      <c r="Q59" s="155" t="s">
        <v>31</v>
      </c>
    </row>
    <row r="60" spans="1:89" ht="28.2">
      <c r="A60" s="88" t="s">
        <v>550</v>
      </c>
      <c r="B60" s="88" t="s">
        <v>551</v>
      </c>
      <c r="C60" s="88" t="s">
        <v>552</v>
      </c>
      <c r="D60" s="152" t="s">
        <v>55</v>
      </c>
      <c r="E60" s="88" t="s">
        <v>55</v>
      </c>
      <c r="F60" s="88" t="s">
        <v>55</v>
      </c>
      <c r="G60" s="233" t="s">
        <v>57</v>
      </c>
      <c r="H60" s="236">
        <v>10000</v>
      </c>
      <c r="I60" s="236">
        <v>30000</v>
      </c>
      <c r="J60" s="233" t="s">
        <v>355</v>
      </c>
      <c r="K60" s="88" t="s">
        <v>548</v>
      </c>
      <c r="L60" s="94">
        <v>45383</v>
      </c>
      <c r="M60" s="94">
        <v>46477</v>
      </c>
      <c r="N60" s="88" t="s">
        <v>254</v>
      </c>
      <c r="O60" s="88" t="s">
        <v>553</v>
      </c>
      <c r="P60" s="255">
        <v>46752</v>
      </c>
      <c r="Q60" s="185" t="s">
        <v>32</v>
      </c>
    </row>
    <row r="61" spans="1:89" ht="41.4">
      <c r="A61" s="6" t="s">
        <v>554</v>
      </c>
      <c r="B61" s="6" t="s">
        <v>555</v>
      </c>
      <c r="C61" s="6" t="s">
        <v>556</v>
      </c>
      <c r="D61" s="152" t="s">
        <v>55</v>
      </c>
      <c r="E61" s="2" t="s">
        <v>56</v>
      </c>
      <c r="F61" s="2" t="s">
        <v>56</v>
      </c>
      <c r="G61" s="152" t="s">
        <v>57</v>
      </c>
      <c r="H61" s="225">
        <v>2144553.08</v>
      </c>
      <c r="I61" s="225">
        <v>20250000</v>
      </c>
      <c r="J61" s="48" t="s">
        <v>355</v>
      </c>
      <c r="K61" s="6" t="s">
        <v>407</v>
      </c>
      <c r="L61" s="6">
        <v>41699</v>
      </c>
      <c r="M61" s="237">
        <v>45350</v>
      </c>
      <c r="N61" s="6" t="s">
        <v>549</v>
      </c>
      <c r="O61" s="6" t="s">
        <v>242</v>
      </c>
      <c r="P61" s="264">
        <v>46811</v>
      </c>
      <c r="Q61" s="238" t="s">
        <v>31</v>
      </c>
    </row>
    <row r="62" spans="1:89" ht="27.6">
      <c r="A62" s="64" t="s">
        <v>269</v>
      </c>
      <c r="B62" s="55" t="s">
        <v>557</v>
      </c>
      <c r="C62" s="55" t="s">
        <v>558</v>
      </c>
      <c r="D62" s="152" t="s">
        <v>55</v>
      </c>
      <c r="E62" s="4" t="s">
        <v>55</v>
      </c>
      <c r="F62" s="77" t="s">
        <v>55</v>
      </c>
      <c r="G62" s="152" t="s">
        <v>57</v>
      </c>
      <c r="H62" s="239">
        <v>16529.64</v>
      </c>
      <c r="I62" s="239">
        <v>16529.64</v>
      </c>
      <c r="J62" s="2" t="s">
        <v>355</v>
      </c>
      <c r="K62" s="64" t="s">
        <v>441</v>
      </c>
      <c r="L62" s="66">
        <v>45748</v>
      </c>
      <c r="M62" s="66">
        <v>46112</v>
      </c>
      <c r="N62" s="64" t="s">
        <v>106</v>
      </c>
      <c r="O62" s="63"/>
      <c r="P62" s="266">
        <v>46112</v>
      </c>
      <c r="Q62" s="240" t="s">
        <v>34</v>
      </c>
    </row>
    <row r="63" spans="1:89" s="29" customFormat="1" ht="27.6">
      <c r="A63" s="64" t="s">
        <v>269</v>
      </c>
      <c r="B63" s="55" t="s">
        <v>559</v>
      </c>
      <c r="C63" s="55" t="s">
        <v>451</v>
      </c>
      <c r="D63" s="152" t="s">
        <v>55</v>
      </c>
      <c r="E63" s="4" t="s">
        <v>55</v>
      </c>
      <c r="F63" s="55" t="s">
        <v>56</v>
      </c>
      <c r="G63" s="152" t="s">
        <v>57</v>
      </c>
      <c r="H63" s="241">
        <v>74036.31</v>
      </c>
      <c r="I63" s="242">
        <v>74036.31</v>
      </c>
      <c r="J63" s="2" t="s">
        <v>355</v>
      </c>
      <c r="K63" s="64" t="s">
        <v>441</v>
      </c>
      <c r="L63" s="66">
        <v>45748</v>
      </c>
      <c r="M63" s="66">
        <v>46112</v>
      </c>
      <c r="N63" s="64" t="s">
        <v>106</v>
      </c>
      <c r="O63" s="64"/>
      <c r="P63" s="266">
        <v>46112</v>
      </c>
      <c r="Q63" s="240" t="s">
        <v>34</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row>
    <row r="64" spans="1:89" ht="28.8">
      <c r="A64" s="150" t="s">
        <v>561</v>
      </c>
      <c r="B64" s="88" t="s">
        <v>561</v>
      </c>
      <c r="C64" s="88" t="s">
        <v>562</v>
      </c>
      <c r="D64" s="152" t="s">
        <v>55</v>
      </c>
      <c r="E64" s="88" t="s">
        <v>56</v>
      </c>
      <c r="F64" s="88" t="s">
        <v>563</v>
      </c>
      <c r="G64" s="88" t="s">
        <v>57</v>
      </c>
      <c r="H64" s="243">
        <v>106718</v>
      </c>
      <c r="I64" s="243">
        <v>106718</v>
      </c>
      <c r="J64" s="150" t="s">
        <v>355</v>
      </c>
      <c r="K64" s="88" t="s">
        <v>548</v>
      </c>
      <c r="L64" s="94">
        <v>45571</v>
      </c>
      <c r="M64" s="94">
        <v>45778</v>
      </c>
      <c r="N64" s="88" t="s">
        <v>564</v>
      </c>
      <c r="O64" s="88" t="s">
        <v>131</v>
      </c>
      <c r="P64" s="255">
        <v>45778</v>
      </c>
      <c r="Q64" s="150" t="s">
        <v>560</v>
      </c>
    </row>
    <row r="65" spans="1:17" ht="28.8">
      <c r="A65" s="88" t="s">
        <v>565</v>
      </c>
      <c r="B65" s="88" t="s">
        <v>566</v>
      </c>
      <c r="C65" s="150" t="s">
        <v>567</v>
      </c>
      <c r="D65" s="88" t="s">
        <v>56</v>
      </c>
      <c r="E65" s="152" t="s">
        <v>55</v>
      </c>
      <c r="F65" s="152" t="s">
        <v>55</v>
      </c>
      <c r="G65" s="88" t="s">
        <v>568</v>
      </c>
      <c r="H65" s="244">
        <v>24666</v>
      </c>
      <c r="I65" s="184">
        <v>71943</v>
      </c>
      <c r="J65" s="150" t="s">
        <v>355</v>
      </c>
      <c r="K65" s="88" t="s">
        <v>358</v>
      </c>
      <c r="L65" s="94">
        <v>45279</v>
      </c>
      <c r="M65" s="94">
        <v>46374</v>
      </c>
      <c r="N65" s="88" t="s">
        <v>60</v>
      </c>
      <c r="O65" s="88"/>
      <c r="P65" s="255">
        <v>46374</v>
      </c>
      <c r="Q65" s="88" t="s">
        <v>32</v>
      </c>
    </row>
    <row r="66" spans="1:17" ht="28.8">
      <c r="A66" s="88" t="s">
        <v>569</v>
      </c>
      <c r="B66" s="88" t="s">
        <v>570</v>
      </c>
      <c r="C66" s="150" t="s">
        <v>571</v>
      </c>
      <c r="D66" s="88" t="s">
        <v>55</v>
      </c>
      <c r="E66" s="88" t="s">
        <v>55</v>
      </c>
      <c r="F66" s="88" t="s">
        <v>56</v>
      </c>
      <c r="G66" s="88" t="s">
        <v>57</v>
      </c>
      <c r="H66" s="243">
        <v>14000</v>
      </c>
      <c r="I66" s="243">
        <v>14000</v>
      </c>
      <c r="J66" s="88" t="s">
        <v>355</v>
      </c>
      <c r="K66" s="88" t="s">
        <v>572</v>
      </c>
      <c r="L66" s="245">
        <v>45716</v>
      </c>
      <c r="M66" s="245">
        <v>46053</v>
      </c>
      <c r="N66" s="88" t="s">
        <v>106</v>
      </c>
      <c r="O66" s="88" t="s">
        <v>131</v>
      </c>
      <c r="P66" s="255">
        <v>46053</v>
      </c>
      <c r="Q66" s="150" t="s">
        <v>34</v>
      </c>
    </row>
    <row r="67" spans="1:17" ht="42">
      <c r="A67" s="246" t="s">
        <v>574</v>
      </c>
      <c r="B67" s="247" t="s">
        <v>575</v>
      </c>
      <c r="C67" s="247" t="s">
        <v>576</v>
      </c>
      <c r="D67" s="88" t="s">
        <v>563</v>
      </c>
      <c r="E67" s="88" t="s">
        <v>577</v>
      </c>
      <c r="F67" s="88"/>
      <c r="G67" s="88" t="s">
        <v>568</v>
      </c>
      <c r="H67" s="244">
        <v>58133</v>
      </c>
      <c r="I67" s="184">
        <v>174550</v>
      </c>
      <c r="J67" s="150" t="s">
        <v>355</v>
      </c>
      <c r="K67" s="88" t="s">
        <v>358</v>
      </c>
      <c r="L67" s="94">
        <v>44866</v>
      </c>
      <c r="M67" s="94">
        <v>45961</v>
      </c>
      <c r="N67" s="88" t="s">
        <v>60</v>
      </c>
      <c r="O67" s="88" t="s">
        <v>61</v>
      </c>
      <c r="P67" s="255">
        <v>45961</v>
      </c>
      <c r="Q67" s="88" t="s">
        <v>30</v>
      </c>
    </row>
    <row r="68" spans="1:17" ht="28.8">
      <c r="A68" s="150" t="s">
        <v>578</v>
      </c>
      <c r="B68" s="248" t="s">
        <v>579</v>
      </c>
      <c r="C68" s="88" t="s">
        <v>466</v>
      </c>
      <c r="D68" s="88" t="s">
        <v>55</v>
      </c>
      <c r="E68" s="88" t="s">
        <v>55</v>
      </c>
      <c r="F68" s="88" t="s">
        <v>56</v>
      </c>
      <c r="G68" s="152" t="s">
        <v>57</v>
      </c>
      <c r="H68" s="249">
        <v>171918</v>
      </c>
      <c r="I68" s="249">
        <v>171918</v>
      </c>
      <c r="J68" s="150" t="s">
        <v>355</v>
      </c>
      <c r="K68" s="250" t="s">
        <v>407</v>
      </c>
      <c r="L68" s="94">
        <v>45744</v>
      </c>
      <c r="M68" s="94">
        <v>45808</v>
      </c>
      <c r="N68" s="88" t="s">
        <v>573</v>
      </c>
      <c r="O68" s="88" t="s">
        <v>131</v>
      </c>
      <c r="P68" s="255">
        <v>45808</v>
      </c>
      <c r="Q68" s="150" t="s">
        <v>31</v>
      </c>
    </row>
    <row r="69" spans="1:17" ht="28.8">
      <c r="A69" s="150" t="s">
        <v>580</v>
      </c>
      <c r="B69" s="88" t="s">
        <v>581</v>
      </c>
      <c r="C69" s="88" t="s">
        <v>582</v>
      </c>
      <c r="D69" s="88" t="s">
        <v>55</v>
      </c>
      <c r="E69" s="88" t="s">
        <v>55</v>
      </c>
      <c r="F69" s="88" t="s">
        <v>55</v>
      </c>
      <c r="G69" s="88" t="s">
        <v>57</v>
      </c>
      <c r="H69" s="226">
        <v>10998.75</v>
      </c>
      <c r="I69" s="226">
        <v>10998.75</v>
      </c>
      <c r="J69" s="150" t="s">
        <v>355</v>
      </c>
      <c r="K69" s="88" t="s">
        <v>456</v>
      </c>
      <c r="L69" s="94">
        <v>45748</v>
      </c>
      <c r="M69" s="94">
        <v>46112</v>
      </c>
      <c r="N69" s="88" t="s">
        <v>211</v>
      </c>
      <c r="O69" s="88" t="s">
        <v>131</v>
      </c>
      <c r="P69" s="255">
        <v>46112</v>
      </c>
      <c r="Q69" s="88" t="s">
        <v>32</v>
      </c>
    </row>
    <row r="70" spans="1:17" ht="43.2">
      <c r="A70" s="88" t="s">
        <v>583</v>
      </c>
      <c r="B70" s="150" t="s">
        <v>584</v>
      </c>
      <c r="C70" s="88" t="s">
        <v>585</v>
      </c>
      <c r="D70" s="88" t="s">
        <v>55</v>
      </c>
      <c r="E70" s="88" t="s">
        <v>55</v>
      </c>
      <c r="F70" s="88" t="s">
        <v>55</v>
      </c>
      <c r="G70" s="88" t="s">
        <v>57</v>
      </c>
      <c r="H70" s="251">
        <v>19845</v>
      </c>
      <c r="I70" s="243">
        <v>62745</v>
      </c>
      <c r="J70" s="150" t="s">
        <v>355</v>
      </c>
      <c r="K70" s="88" t="s">
        <v>456</v>
      </c>
      <c r="L70" s="94">
        <v>45778</v>
      </c>
      <c r="M70" s="94">
        <v>46873</v>
      </c>
      <c r="N70" s="88" t="s">
        <v>377</v>
      </c>
      <c r="O70" s="150" t="s">
        <v>586</v>
      </c>
      <c r="P70" s="255">
        <v>46873</v>
      </c>
      <c r="Q70" s="88" t="s">
        <v>30</v>
      </c>
    </row>
    <row r="71" spans="1:17" ht="43.2">
      <c r="A71" s="150" t="s">
        <v>587</v>
      </c>
      <c r="B71" s="150" t="s">
        <v>588</v>
      </c>
      <c r="C71" s="88" t="s">
        <v>440</v>
      </c>
      <c r="D71" s="88" t="s">
        <v>55</v>
      </c>
      <c r="E71" s="88" t="s">
        <v>55</v>
      </c>
      <c r="F71" s="88" t="s">
        <v>55</v>
      </c>
      <c r="G71" s="88" t="s">
        <v>57</v>
      </c>
      <c r="H71" s="244">
        <v>18059.939999999999</v>
      </c>
      <c r="I71" s="244">
        <v>18059.939999999999</v>
      </c>
      <c r="J71" s="150" t="s">
        <v>355</v>
      </c>
      <c r="K71" s="88" t="s">
        <v>456</v>
      </c>
      <c r="L71" s="94">
        <v>45748</v>
      </c>
      <c r="M71" s="94">
        <v>46112</v>
      </c>
      <c r="N71" s="88" t="s">
        <v>211</v>
      </c>
      <c r="O71" s="88" t="s">
        <v>131</v>
      </c>
      <c r="P71" s="255">
        <v>46112</v>
      </c>
      <c r="Q71" s="150" t="s">
        <v>34</v>
      </c>
    </row>
    <row r="72" spans="1:17" ht="14.4"/>
    <row r="73" spans="1:17" ht="14.4"/>
    <row r="74" spans="1:17" ht="14.4"/>
    <row r="75" spans="1:17" ht="14.4"/>
    <row r="76" spans="1:17" ht="14.4"/>
    <row r="77" spans="1:17" ht="14.4"/>
    <row r="78" spans="1:17" ht="14.4"/>
    <row r="79" spans="1:17" ht="14.4"/>
    <row r="80" spans="1:17" ht="14.4"/>
    <row r="81" ht="14.4"/>
    <row r="82" ht="14.4"/>
    <row r="83" ht="14.4"/>
    <row r="84" ht="14.4"/>
    <row r="85" ht="14.4"/>
    <row r="86" ht="14.4"/>
    <row r="87" ht="14.4"/>
    <row r="90" ht="29.25" customHeight="1"/>
  </sheetData>
  <autoFilter ref="A1:Q71" xr:uid="{6E4F5C88-F57A-40D6-B7CD-8361A1B67D0E}">
    <sortState xmlns:xlrd2="http://schemas.microsoft.com/office/spreadsheetml/2017/richdata2" ref="A2:Q64">
      <sortCondition sortBy="cellColor" ref="P1:P64" dxfId="4"/>
    </sortState>
  </autoFilter>
  <sortState xmlns:xlrd2="http://schemas.microsoft.com/office/spreadsheetml/2017/richdata2" ref="A2:Q90">
    <sortCondition descending="1" ref="P2:P90"/>
  </sortState>
  <dataValidations count="23">
    <dataValidation allowBlank="1" showInputMessage="1" showErrorMessage="1" promptTitle="Lead Client Manager" prompt="Enter the name of the Lead Client Manager who will manage this contract" sqref="K16" xr:uid="{00000000-0002-0000-0200-000002000000}">
      <formula1>0</formula1>
      <formula2>0</formula2>
    </dataValidation>
    <dataValidation allowBlank="1" showInputMessage="1" showErrorMessage="1" promptTitle="Senior Responsible Officer" prompt="Enter the name of the senior officer responsible for this contract on behalf of the Council" sqref="K41:K42 K8 J33:K35 K15 J38:K38 J2:K7 J52:K53 J39:J43 J60:J61 J30:J37 J44:K44 J57:K59 J54:J56 J48:J49 J9:K14 J15:J24" xr:uid="{96504575-2A25-4442-A63F-7E2279415EE1}">
      <formula1>0</formula1>
      <formula2>0</formula2>
    </dataValidation>
    <dataValidation allowBlank="1" showInputMessage="1" showErrorMessage="1" promptTitle="Extension Options" prompt="Enter a description of any extension options available in the contract (if relevant)" sqref="M42 O3:O7 O38 O40:O42 O52:O53 N33:N34 O44 O59 O10:O13" xr:uid="{5B71A605-393C-43D1-8D43-93260580E82A}">
      <formula1>0</formula1>
      <formula2>0</formula2>
    </dataValidation>
    <dataValidation allowBlank="1" showInputMessage="1" showErrorMessage="1" promptTitle="Contract length" prompt="Enter the length of contract entered excluding any possible extensions." sqref="N41:N42 N3:N7 N38 N59 N30 N52:N53 M33:M34 N44 N10:N14" xr:uid="{7640DD58-396C-475E-9A3E-FAAF25E5A568}">
      <formula1>0</formula1>
      <formula2>0</formula2>
    </dataValidation>
    <dataValidation allowBlank="1" showInputMessage="1" showErrorMessage="1" promptTitle="Commencement Date" prompt="Enter the date on which this contract commences" sqref="L41:L42 L5:L7 L38 L52:L53 L44 L57:L59 L2:L3 L9:L15" xr:uid="{379DBC12-2FBA-4C41-892D-1ADE68670B69}">
      <formula1>0</formula1>
      <formula2>0</formula2>
    </dataValidation>
    <dataValidation allowBlank="1" showInputMessage="1" showErrorMessage="1" promptTitle="Supplier Name" prompt="Enter the registered name of this supplier as stated in the contract" sqref="C44:D44 E48:F49 F9 F38 F53 D52:F52 E40:F43 E30:F37 F44 F57:F59 C38 E54:F56 C52:C53 F15:F16 F2:F7 G52:G63 E60:F63 C2:D7 E10:F14 C41:C42 C57:C59 E17:F23 D45:D51 G68 E65:F65 D8:D43 G2:G49 C9:C15 D53:D64"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A4 B3:B5 B38 B44 B59" xr:uid="{A5F81707-5393-4DDF-9C2B-BFCA330DE993}">
      <formula1>0</formula1>
      <formula2>0</formula2>
    </dataValidation>
    <dataValidation allowBlank="1" showInputMessage="1" showErrorMessage="1" promptTitle="Current Expiry Date" prompt="Enter the date on which the contract is currently scheduled to expire" sqref="P41:P42 P6 P57 P11:P13" xr:uid="{5CA74A3B-0B9D-4870-AAFC-605C13D3F728}">
      <formula1>0</formula1>
      <formula2>0</formula2>
    </dataValidation>
    <dataValidation allowBlank="1" showInputMessage="1" showErrorMessage="1" promptTitle="Initial Expiry Date" prompt="Enter the date on which the contract will expire (excluding extension options)" sqref="M41 L4:M4 M3 P3:P5 P7 M5:M7 M57 M9:P9 P10 M2:P2 M58:P58 P38 M38 P52:P53 M52:M53 O33:O34 M44 P44 M59 P59 M15:N15 M10:M14 P14:P16" xr:uid="{D790681A-20DF-473F-92E6-8215D55BCC1D}">
      <formula1>0</formula1>
      <formula2>0</formula2>
    </dataValidation>
    <dataValidation allowBlank="1" showInputMessage="1" showErrorMessage="1" promptTitle="Contract Title" prompt="Enter the title of the awarded contract" sqref="A5 A41:B42 A3 A6:B7 A57 A9:B9 A38 A52:B53 A58:B58 A44 A59 A2:B2 A11:B15"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41:I42 I3:I6 I10:I14 I38 I53 H57:I58 I44" xr:uid="{8FDDC743-0A01-42EC-8A3E-92032F9FA1A4}">
      <formula1>0</formula1>
      <formula2>0</formula2>
    </dataValidation>
    <dataValidation allowBlank="1" showInputMessage="1" showErrorMessage="1" promptTitle="Yearly contract value." prompt="Enter the estimated yearly value for this contract" sqref="H41:H42 H9 H2 H15" xr:uid="{458B554A-D138-4524-B537-5899409BEB6C}">
      <formula1>0</formula1>
      <formula2>0</formula2>
    </dataValidation>
    <dataValidation allowBlank="1" showInputMessage="1" showErrorMessage="1" promptTitle="Yearly contract value" prompt="Enter the estimated yearly value for this contract" sqref="I10 H38 H11:H14 H52:H53 H3:H7 H44 H59:I59" xr:uid="{B3EF27BE-8B7B-4E57-A5F9-C28FC773A6E1}">
      <formula1>0</formula1>
      <formula2>0</formula2>
    </dataValidation>
    <dataValidation allowBlank="1" showInputMessage="1" showErrorMessage="1" promptTitle="Supplier Name" prompt="Enter the registered name of this supplier as stated in the contract" sqref="E9 E57:E58 E2 E15 C62:C63 E62:F63" xr:uid="{CB47D4F3-37B4-4B6C-AF8C-1DAFE967E8B6}"/>
    <dataValidation allowBlank="1" showInputMessage="1" showErrorMessage="1" promptTitle="Contract length" prompt="Enter the length of contract entered excluding any possible extensions." sqref="N57 N62:N63" xr:uid="{1488F14E-A634-4101-BABE-68BEAE1AF560}"/>
    <dataValidation allowBlank="1" showInputMessage="1" showErrorMessage="1" promptTitle="Extension Options" prompt="Enter a description of any extension options available in the contract (if relevant)" sqref="O57 O62:O63 O15:O16" xr:uid="{50B3016A-5EBB-40DD-B085-7DCA3857C10E}"/>
    <dataValidation allowBlank="1" showInputMessage="1" showErrorMessage="1" promptTitle="Yearly contract value" prompt="Enter the estimated yearly value for this contract" sqref="H63" xr:uid="{02166556-54D7-48FE-91EC-29B0B4D1F109}"/>
    <dataValidation allowBlank="1" showInputMessage="1" showErrorMessage="1" promptTitle="Contract Title" prompt="Enter the title of the awarded contract" sqref="A62:B62 A63" xr:uid="{FD3D2176-BF6E-440E-851C-F9A5870A2FF1}"/>
    <dataValidation allowBlank="1" showInputMessage="1" showErrorMessage="1" promptTitle="Contract Description" prompt="Enter a brief description of the supplies, services or works to be provided under this contract" sqref="B62:B63" xr:uid="{6CC29F43-3219-43B9-B371-8842DA472D2E}"/>
    <dataValidation allowBlank="1" showInputMessage="1" showErrorMessage="1" promptTitle="Initial Expiry Date" prompt="Enter the date on which the contract will expire (excluding extension options)" sqref="P62:P63 M62:M63" xr:uid="{592F47CB-D114-4D9E-8EEF-4E71FC5630DC}"/>
    <dataValidation allowBlank="1" showInputMessage="1" showErrorMessage="1" promptTitle="Commencement Date" prompt="Enter the date on which this contract commences" sqref="L62:L63 P62:P63" xr:uid="{44A83DA7-42F4-4E51-B3FB-C8B2A503E051}"/>
    <dataValidation allowBlank="1" showInputMessage="1" showErrorMessage="1" promptTitle="Senior Responsible Officer" prompt="Enter the name of the senior officer responsible for this contract on behalf of the Council" sqref="J62:K63" xr:uid="{56CA7B58-1E66-452E-996F-671981A48419}"/>
    <dataValidation type="list" allowBlank="1" showInputMessage="1" showErrorMessage="1" sqref="Q100:Q106" xr:uid="{0D752C04-6DEC-4215-9CDC-CC9946FC778C}">
      <formula1>$A$2:$A$8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186F77-429D-41E8-BD6E-A91989B54997}">
          <x14:formula1>
            <xm:f>'Data Validation'!$A$2:$A$8</xm:f>
          </x14:formula1>
          <xm:sqref>Q2:Q99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2.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767179-8F0F-491E-B6CC-F6ECAC718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Data Validation</vt:lpstr>
      <vt:lpstr>Customer, Business &amp; Corporate</vt:lpstr>
      <vt:lpstr>Strat, Policy &amp; Transformation</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2025-04-22T08:17:01Z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