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nicholas.baxter\Downloads\"/>
    </mc:Choice>
  </mc:AlternateContent>
  <xr:revisionPtr revIDLastSave="0" documentId="13_ncr:1_{4441BEFC-DB7C-46D3-950B-5110B639F67F}" xr6:coauthVersionLast="47" xr6:coauthVersionMax="47" xr10:uidLastSave="{00000000-0000-0000-0000-000000000000}"/>
  <bookViews>
    <workbookView xWindow="-28920" yWindow="-120" windowWidth="29040" windowHeight="15720" tabRatio="688" xr2:uid="{00000000-000D-0000-FFFF-FFFF00000000}"/>
  </bookViews>
  <sheets>
    <sheet name="Key" sheetId="13" r:id="rId1"/>
    <sheet name="Customer, Business &amp; Corporate" sheetId="14" r:id="rId2"/>
    <sheet name="Data Validation" sheetId="15" state="hidden" r:id="rId3"/>
    <sheet name="Strat, Policy &amp; Transformation" sheetId="10" r:id="rId4"/>
    <sheet name="Community &amp; Place Delivery" sheetId="12" r:id="rId5"/>
  </sheets>
  <definedNames>
    <definedName name="_xlnm._FilterDatabase" localSheetId="4" hidden="1">'Community &amp; Place Delivery'!$A$1:$P$73</definedName>
    <definedName name="_xlnm._FilterDatabase" localSheetId="1" hidden="1">'Customer, Business &amp; Corporate'!$A$1:$P$50</definedName>
    <definedName name="_xlnm._FilterDatabase" localSheetId="3" hidden="1">'Strat, Policy &amp; Transformation'!$A$1:$P$38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4" l="1"/>
  <c r="H4" i="14"/>
</calcChain>
</file>

<file path=xl/sharedStrings.xml><?xml version="1.0" encoding="utf-8"?>
<sst xmlns="http://schemas.openxmlformats.org/spreadsheetml/2006/main" count="1845" uniqueCount="581">
  <si>
    <t>SADC Contracts Register</t>
  </si>
  <si>
    <r>
      <rPr>
        <sz val="14"/>
        <color rgb="FF000000"/>
        <rFont val="Calibri"/>
        <family val="2"/>
      </rPr>
      <t xml:space="preserve">Welcome to the SADC Contract Register. SADC has 3 Directorates which are </t>
    </r>
    <r>
      <rPr>
        <b/>
        <sz val="14"/>
        <color rgb="FF7030A0"/>
        <rFont val="Calibri"/>
        <family val="2"/>
      </rPr>
      <t xml:space="preserve">Customer, Business &amp; Corporate Support, </t>
    </r>
    <r>
      <rPr>
        <b/>
        <sz val="14"/>
        <color rgb="FF00B050"/>
        <rFont val="Calibri"/>
        <family val="2"/>
      </rPr>
      <t>Community &amp; Place Delivery</t>
    </r>
  </si>
  <si>
    <r>
      <rPr>
        <sz val="14"/>
        <color rgb="FF000000"/>
        <rFont val="Calibri"/>
        <family val="2"/>
      </rPr>
      <t>and</t>
    </r>
    <r>
      <rPr>
        <b/>
        <sz val="14"/>
        <color rgb="FF00B050"/>
        <rFont val="Calibri"/>
        <family val="2"/>
      </rPr>
      <t xml:space="preserve"> </t>
    </r>
    <r>
      <rPr>
        <b/>
        <sz val="14"/>
        <color rgb="FF0070C0"/>
        <rFont val="Calibri"/>
        <family val="2"/>
      </rPr>
      <t>Strategy, Policy &amp; Transformation</t>
    </r>
  </si>
  <si>
    <r>
      <rPr>
        <sz val="11"/>
        <color rgb="FF000000"/>
        <rFont val="Calibri"/>
        <family val="2"/>
      </rPr>
      <t xml:space="preserve">All SADC Contracts </t>
    </r>
    <r>
      <rPr>
        <b/>
        <sz val="11"/>
        <color rgb="FF000000"/>
        <rFont val="Calibri"/>
        <family val="2"/>
      </rPr>
      <t>Over £10K in a Contract's Life Span</t>
    </r>
    <r>
      <rPr>
        <sz val="11"/>
        <color rgb="FF000000"/>
        <rFont val="Calibri"/>
        <family val="2"/>
      </rPr>
      <t xml:space="preserve"> can be viewed by directorate and are managed by their SADC Contracts Manager. </t>
    </r>
  </si>
  <si>
    <t>General Housekeeping</t>
  </si>
  <si>
    <t>The contract register can be viewed and edited by every contract owner. Please leave the contract register without any filters, hidden rows and please do not change the</t>
  </si>
  <si>
    <t xml:space="preserve">formatting of the register. Please ensure all fields are completed in the standard format of other contracts. If you need assistance with any field please speak to </t>
  </si>
  <si>
    <t xml:space="preserve">Procurement where we will assist you. </t>
  </si>
  <si>
    <t>RAG Status</t>
  </si>
  <si>
    <r>
      <rPr>
        <sz val="11"/>
        <color rgb="FF000000"/>
        <rFont val="Calibri"/>
      </rPr>
      <t xml:space="preserve">If the date in the current expiry date (column P) is highlighted in </t>
    </r>
    <r>
      <rPr>
        <b/>
        <sz val="11"/>
        <color rgb="FFFFC000"/>
        <rFont val="Calibri"/>
      </rPr>
      <t>Amber</t>
    </r>
    <r>
      <rPr>
        <sz val="11"/>
        <color rgb="FF000000"/>
        <rFont val="Calibri"/>
      </rPr>
      <t xml:space="preserve">, then this will need to be reviewed by the SADC Contracts Manager in the near future. </t>
    </r>
  </si>
  <si>
    <r>
      <rPr>
        <sz val="11"/>
        <color rgb="FF000000"/>
        <rFont val="Calibri"/>
      </rPr>
      <t xml:space="preserve">If the contract is highlighted as critical (column E) or high value (column F) then the review period to expiry date will be </t>
    </r>
    <r>
      <rPr>
        <b/>
        <sz val="11"/>
        <color rgb="FF000000"/>
        <rFont val="Calibri"/>
      </rPr>
      <t>12 months plus</t>
    </r>
    <r>
      <rPr>
        <sz val="11"/>
        <color rgb="FF000000"/>
        <rFont val="Calibri"/>
      </rPr>
      <t>. Allowing the contract</t>
    </r>
  </si>
  <si>
    <t>owner enough time to re-procure, renew or terminate the goods or services of contract.</t>
  </si>
  <si>
    <r>
      <rPr>
        <sz val="11"/>
        <color rgb="FF000000"/>
        <rFont val="Calibri"/>
      </rPr>
      <t xml:space="preserve">If the date in the current expiry date (column P) is highlighted in </t>
    </r>
    <r>
      <rPr>
        <b/>
        <sz val="11"/>
        <color rgb="FFFF0000"/>
        <rFont val="Calibri"/>
      </rPr>
      <t>Red</t>
    </r>
    <r>
      <rPr>
        <sz val="11"/>
        <color rgb="FF000000"/>
        <rFont val="Calibri"/>
      </rPr>
      <t>, then the contract has expired. Contract owners must review and update their contracts prior to expiry.</t>
    </r>
  </si>
  <si>
    <r>
      <rPr>
        <sz val="11"/>
        <color rgb="FF000000"/>
        <rFont val="Calibri"/>
        <family val="2"/>
      </rPr>
      <t xml:space="preserve">Contract owners should be putting the contract expiry in your Outlook Calendars, and for low value (under £25K), low risk allow at least </t>
    </r>
    <r>
      <rPr>
        <b/>
        <sz val="11"/>
        <color rgb="FF000000"/>
        <rFont val="Calibri"/>
        <family val="2"/>
      </rPr>
      <t>3 months</t>
    </r>
    <r>
      <rPr>
        <sz val="11"/>
        <color rgb="FF000000"/>
        <rFont val="Calibri"/>
        <family val="2"/>
      </rPr>
      <t xml:space="preserve"> prior to expiry to re-procure, </t>
    </r>
  </si>
  <si>
    <r>
      <rPr>
        <sz val="11"/>
        <color rgb="FF000000"/>
        <rFont val="Calibri"/>
      </rPr>
      <t xml:space="preserve">renew or terminate. If the contract is highlighted as critical (column E) or high value (column F) then the review period to expiry date will be </t>
    </r>
    <r>
      <rPr>
        <b/>
        <sz val="11"/>
        <color rgb="FF000000"/>
        <rFont val="Calibri"/>
      </rPr>
      <t>12 months plus</t>
    </r>
    <r>
      <rPr>
        <sz val="11"/>
        <color rgb="FF000000"/>
        <rFont val="Calibri"/>
      </rPr>
      <t>. Allowing the contract</t>
    </r>
  </si>
  <si>
    <t>Definition of Lease Contract</t>
  </si>
  <si>
    <t>A lease contract (where SADC is a lessee) is a legal agreement which states that an asset is leased to the Council. SADC (the lessee) pays the supplier (the lessor) the right to use the asset for a specific</t>
  </si>
  <si>
    <t>period of time.</t>
  </si>
  <si>
    <t>Definition of a Critical Contract</t>
  </si>
  <si>
    <t>A critical contract is a contract that must continue in the unlikely event if SADC ceased to exist. A contract that is deemed under the title of risk and recovery. Example of this would be</t>
  </si>
  <si>
    <t>Morgan Sindall, SADC has a legal obligation to provide remedial services to tenants. This contract would need to continue on in the unlikely event that SADC was no longer operational.</t>
  </si>
  <si>
    <t>Please see column E, for Critical</t>
  </si>
  <si>
    <t>Definition of a High Value Contract</t>
  </si>
  <si>
    <t>A contract over £1M, including aggregate i.e. length of contract is 3 years, £50k per year, total contract value £150k. This would be a high value contract</t>
  </si>
  <si>
    <t>Please see column F, for Critical</t>
  </si>
  <si>
    <t xml:space="preserve">Definition of a SME Voluntary/ Community Sector Organisation Sector </t>
  </si>
  <si>
    <t>An SME stands for Small Medium Enterprise with fewer than 500 employees with turnover less than 50M Euros under EU Commission.</t>
  </si>
  <si>
    <t> </t>
  </si>
  <si>
    <t>A Community Sector Organisation includes charities (registered and unregistered), community groups, community interst companies, and voluntary organisations.</t>
  </si>
  <si>
    <t>Contract Title</t>
  </si>
  <si>
    <t>Contract Description</t>
  </si>
  <si>
    <t>Supplier Name</t>
  </si>
  <si>
    <t>Critical Contract Yes/No?</t>
  </si>
  <si>
    <t>High Value Contract Yes/ No?</t>
  </si>
  <si>
    <t>Which Procurement Rules apply?</t>
  </si>
  <si>
    <t>Estimated yearly contract Value</t>
  </si>
  <si>
    <t>Estimated Contract Value</t>
  </si>
  <si>
    <t>Directorate</t>
  </si>
  <si>
    <t>Service Area</t>
  </si>
  <si>
    <t>Commencement Date</t>
  </si>
  <si>
    <t>Initial Expiry Date</t>
  </si>
  <si>
    <t>Length of contract</t>
  </si>
  <si>
    <t>Extension Options</t>
  </si>
  <si>
    <t>Current Expiry Date</t>
  </si>
  <si>
    <t>Contract Type</t>
  </si>
  <si>
    <t>Cash Receipting &amp; Income Distribution Systems</t>
  </si>
  <si>
    <t>Access Paysuite Ltd (Known as Capita Pay 360 now The Access Group)</t>
  </si>
  <si>
    <t>No</t>
  </si>
  <si>
    <t>Yes</t>
  </si>
  <si>
    <t>PCR 2015</t>
  </si>
  <si>
    <t>Customer, Business and Corporate support</t>
  </si>
  <si>
    <t>Finance</t>
  </si>
  <si>
    <t>3 years</t>
  </si>
  <si>
    <t>1+1</t>
  </si>
  <si>
    <t>Contract let via Framework</t>
  </si>
  <si>
    <t xml:space="preserve">CCOS S </t>
  </si>
  <si>
    <t>Commercial Agents to have design input and ensure successful rental of commercial spaces</t>
  </si>
  <si>
    <t>Aitchison Raffety</t>
  </si>
  <si>
    <t>Customer, Business and Corporate Support</t>
  </si>
  <si>
    <t>Capital Projects</t>
  </si>
  <si>
    <t>N/A</t>
  </si>
  <si>
    <t>Annual Review</t>
  </si>
  <si>
    <t>Contract let via Open Tender</t>
  </si>
  <si>
    <t>AllPay Ltd - Call off contract relating to electronic payment services</t>
  </si>
  <si>
    <t xml:space="preserve">Call off contract relating to electronic payment services (Lot 1 - Multiple Network Managed Service) </t>
  </si>
  <si>
    <t>AllPay Ltd</t>
  </si>
  <si>
    <t>2 years</t>
  </si>
  <si>
    <t>31/11/2025</t>
  </si>
  <si>
    <t>Buildings Insurance - Leasehold Properties</t>
  </si>
  <si>
    <t>Buildings Insurance arranged on behalf of leaseholders and Council mortgagors</t>
  </si>
  <si>
    <t>Aspen Insurance UK Ltd</t>
  </si>
  <si>
    <t xml:space="preserve">3 years </t>
  </si>
  <si>
    <t xml:space="preserve">2 year extension option </t>
  </si>
  <si>
    <t>Delivery of polling booths</t>
  </si>
  <si>
    <t xml:space="preserve">Supply, delivery &amp; set up of polling booths </t>
  </si>
  <si>
    <t xml:space="preserve">Auckland Manufacturing </t>
  </si>
  <si>
    <t>Electoral Services</t>
  </si>
  <si>
    <t>01/11/2018</t>
  </si>
  <si>
    <t>4 years</t>
  </si>
  <si>
    <t>Contract let via Quotes</t>
  </si>
  <si>
    <t>Legal services for completion of sale of residential and commercial units</t>
  </si>
  <si>
    <t>BDB Pitmans</t>
  </si>
  <si>
    <t xml:space="preserve">1 year </t>
  </si>
  <si>
    <t xml:space="preserve">External Audit </t>
  </si>
  <si>
    <t>external audit</t>
  </si>
  <si>
    <t>BDO LLP</t>
  </si>
  <si>
    <t xml:space="preserve">5 years </t>
  </si>
  <si>
    <t>5 years contract</t>
  </si>
  <si>
    <t>Utility Bills</t>
  </si>
  <si>
    <t>Supply of water and wastewater management (Including ancilliary services)</t>
  </si>
  <si>
    <t>Business Stream</t>
  </si>
  <si>
    <t>Built Environment</t>
  </si>
  <si>
    <t>2 Years</t>
  </si>
  <si>
    <t>Internal Audit Services</t>
  </si>
  <si>
    <t>Provide Shared Service Internal Audit to SADC</t>
  </si>
  <si>
    <t>Broxbourne Council</t>
  </si>
  <si>
    <t>Shared Service</t>
  </si>
  <si>
    <t>Group Life Assurance</t>
  </si>
  <si>
    <t>Life Assurance</t>
  </si>
  <si>
    <t>Canada Life</t>
  </si>
  <si>
    <t>Human Resources</t>
  </si>
  <si>
    <t>annual review</t>
  </si>
  <si>
    <t>1 year</t>
  </si>
  <si>
    <t>Financial Management System</t>
  </si>
  <si>
    <t>Capita IB Solutions</t>
  </si>
  <si>
    <t>1.5 Years</t>
  </si>
  <si>
    <t>Annual Renewal</t>
  </si>
  <si>
    <t>Asset Valuation for Capital Accounting purposes</t>
  </si>
  <si>
    <t>CBRE Ltd</t>
  </si>
  <si>
    <t>Estates</t>
  </si>
  <si>
    <t>1 year + 1 year</t>
  </si>
  <si>
    <t>Xpress Electoral Management System</t>
  </si>
  <si>
    <t>Electoral registration and election management software</t>
  </si>
  <si>
    <t>Civica</t>
  </si>
  <si>
    <t>Election Services  Stationery</t>
  </si>
  <si>
    <t>Provision of election and electoral registration stationery</t>
  </si>
  <si>
    <t>Civica Election Services</t>
  </si>
  <si>
    <t>06/02/2023</t>
  </si>
  <si>
    <t>ESPO MSTAR Framework - Agency Workers</t>
  </si>
  <si>
    <t>Provision of vendor neutral service for agency temps</t>
  </si>
  <si>
    <t>Comensura</t>
  </si>
  <si>
    <t>3 Years</t>
  </si>
  <si>
    <t>1 + 1</t>
  </si>
  <si>
    <t>Utility Bills &amp; Electricity Supply</t>
  </si>
  <si>
    <t xml:space="preserve">Supply of electricity </t>
  </si>
  <si>
    <t>EDF Energy</t>
  </si>
  <si>
    <t>1 Year</t>
  </si>
  <si>
    <t>EntitledTo</t>
  </si>
  <si>
    <t>Benefit Calculator tool (St Albans branded)</t>
  </si>
  <si>
    <t>EntitledTo Ltd</t>
  </si>
  <si>
    <t>Benefits</t>
  </si>
  <si>
    <t>31/03/2022</t>
  </si>
  <si>
    <t>Building Cleaning Services for St Albans &amp; District Council. Contract Ref: HCC1911908</t>
  </si>
  <si>
    <t>Building Cleaning Services</t>
  </si>
  <si>
    <t>Evergreen Facilities Services Ltd</t>
  </si>
  <si>
    <t xml:space="preserve">5 Years </t>
  </si>
  <si>
    <t>M &amp; E maintenance contract for all Estate Service Buildings</t>
  </si>
  <si>
    <t>Term maintenance contract for all Estate Service Buildings</t>
  </si>
  <si>
    <t>GetFix Ltd</t>
  </si>
  <si>
    <t>Global Pay Merchant Banking</t>
  </si>
  <si>
    <t>Global Pay MID provider</t>
  </si>
  <si>
    <t>Global Pay</t>
  </si>
  <si>
    <t>12 months</t>
  </si>
  <si>
    <t>Absence Management System</t>
  </si>
  <si>
    <t>Absence Management Solution</t>
  </si>
  <si>
    <t>GoodShape (Formerly FirstCare Ltd)</t>
  </si>
  <si>
    <t>Drakes Drive Redevelopment Project</t>
  </si>
  <si>
    <t>QS Services</t>
  </si>
  <si>
    <t>Hainstone Chartered Surveyors</t>
  </si>
  <si>
    <t>Monthly</t>
  </si>
  <si>
    <t>Abbots Avenue West Redevelopment Project</t>
  </si>
  <si>
    <t xml:space="preserve">Agreement for the provision of an integrated legal case management and time recording system </t>
  </si>
  <si>
    <t>Iken Business Limited</t>
  </si>
  <si>
    <t>Legal</t>
  </si>
  <si>
    <t>Inform Plc - Business Rates</t>
  </si>
  <si>
    <t>Business Rates RV finder and Appeals Provision calculation</t>
  </si>
  <si>
    <t>Inform Holdings Ltd (formally Inform CPI Ltd including Analyse Local)</t>
  </si>
  <si>
    <t>Revenues</t>
  </si>
  <si>
    <t>Responsive Repairs for Commercial Buildings</t>
  </si>
  <si>
    <t>Kirkman and Jourdain Ltd</t>
  </si>
  <si>
    <t>KPMG LLP</t>
  </si>
  <si>
    <t>Treasury management</t>
  </si>
  <si>
    <t>Treasury Management Advisors</t>
  </si>
  <si>
    <t>MUFG Corporate Markets Treasury Ltd (formally known as Link Treasury Services Ltd)</t>
  </si>
  <si>
    <t>Insurance Broking services</t>
  </si>
  <si>
    <t>Provision of Insurance Broking services</t>
  </si>
  <si>
    <t>Marsh Ltd</t>
  </si>
  <si>
    <t>1 years</t>
  </si>
  <si>
    <t>Jubilee Square</t>
  </si>
  <si>
    <t>Cat A Level 4 Fit Out Works</t>
  </si>
  <si>
    <t>Domino Interiors</t>
  </si>
  <si>
    <t>13 weeks</t>
  </si>
  <si>
    <t>King Offa Redevelopment Project</t>
  </si>
  <si>
    <t>Main Contractor for King Offa Project</t>
  </si>
  <si>
    <t>Neilcott Construction Ltd</t>
  </si>
  <si>
    <t>Modern Gov Committee Mgt System software support &amp; maintenance</t>
  </si>
  <si>
    <t>New Technology Enterprise Limited (Civica Modern.Gov)</t>
  </si>
  <si>
    <t>Democratic Services</t>
  </si>
  <si>
    <t>5 year contract</t>
  </si>
  <si>
    <t>none</t>
  </si>
  <si>
    <t>Direct Award through an Exemption</t>
  </si>
  <si>
    <t>Water Management</t>
  </si>
  <si>
    <t>Legionella control</t>
  </si>
  <si>
    <t>Orion Building and Engineering Services Ltd</t>
  </si>
  <si>
    <t>Oxbury Chartered Surveyors</t>
  </si>
  <si>
    <t>The Hedges Housing Development</t>
  </si>
  <si>
    <t>The Hedges Housing Development - Main Works Contract</t>
  </si>
  <si>
    <t>Parrott Construction Ltd</t>
  </si>
  <si>
    <t>Pick Everard Ltd</t>
  </si>
  <si>
    <t>31/06/2026</t>
  </si>
  <si>
    <t>Direct Award</t>
  </si>
  <si>
    <t>EA Services</t>
  </si>
  <si>
    <t>Agreement for Connect Service ( and Equipment)</t>
  </si>
  <si>
    <t>Public-i</t>
  </si>
  <si>
    <t>5 year</t>
  </si>
  <si>
    <t>HRA Right to Buy Valuation Service</t>
  </si>
  <si>
    <t>Rumball Sedgwick</t>
  </si>
  <si>
    <t>HR &amp; Payroll Services</t>
  </si>
  <si>
    <t>Provision of managed payroll services and HR system (through MHR Global)</t>
  </si>
  <si>
    <t>Softcat Ltd</t>
  </si>
  <si>
    <t>5 years</t>
  </si>
  <si>
    <t>None</t>
  </si>
  <si>
    <t>The Hedges Redevelopment Project</t>
  </si>
  <si>
    <t>StaceLLP</t>
  </si>
  <si>
    <t>Team Energy Utilities SIgma</t>
  </si>
  <si>
    <t>Team Energy</t>
  </si>
  <si>
    <t>6 months</t>
  </si>
  <si>
    <t>Thomson Reuters On-line Publications Service</t>
  </si>
  <si>
    <t xml:space="preserve">On-line provision of legal publications </t>
  </si>
  <si>
    <t>Thomson Reuters Professional UK Limited</t>
  </si>
  <si>
    <t>Utility Bills &amp; Gas Supply</t>
  </si>
  <si>
    <t xml:space="preserve">Supply of gas </t>
  </si>
  <si>
    <t>Total Energy</t>
  </si>
  <si>
    <t>Insurance Tender 2023</t>
  </si>
  <si>
    <t>Property, Contract works &amp; terrorism</t>
  </si>
  <si>
    <t>Travelers Insurance Co. Ltd</t>
  </si>
  <si>
    <t>2yrs</t>
  </si>
  <si>
    <t>Employee Assistance Programme</t>
  </si>
  <si>
    <t>Vita Health (Formerly Right Management)</t>
  </si>
  <si>
    <t xml:space="preserve"> Ridgeview Lodge Project</t>
  </si>
  <si>
    <t>Cost Consultant Support for Drainage Upgrade</t>
  </si>
  <si>
    <t>WT Partnership</t>
  </si>
  <si>
    <t>ongoing until work complete</t>
  </si>
  <si>
    <t>Insurance Tender 2022</t>
  </si>
  <si>
    <t>Liability, Motor, Crime &amp; Group Peronal Accident</t>
  </si>
  <si>
    <t>Zurich Municipal</t>
  </si>
  <si>
    <t>2 yrs</t>
  </si>
  <si>
    <t>Insurance Tender 2025</t>
  </si>
  <si>
    <t>Engineering</t>
  </si>
  <si>
    <t>Allianz</t>
  </si>
  <si>
    <t>Direct Award through a Framework</t>
  </si>
  <si>
    <t>Grant</t>
  </si>
  <si>
    <t>Email and file archiving</t>
  </si>
  <si>
    <t>Archive Solution (Waterford)</t>
  </si>
  <si>
    <t xml:space="preserve">Archive solution </t>
  </si>
  <si>
    <t>Strategy, Policy &amp; Transformation</t>
  </si>
  <si>
    <t>Information &amp; Communication Technology</t>
  </si>
  <si>
    <t>5 Years</t>
  </si>
  <si>
    <t>Digital Platform products (Salesforce)</t>
  </si>
  <si>
    <r>
      <rPr>
        <sz val="11"/>
        <color rgb="FF000000"/>
        <rFont val="Arial"/>
        <family val="2"/>
      </rPr>
      <t xml:space="preserve">Ongoing licensing, support and professional services for digital platform </t>
    </r>
    <r>
      <rPr>
        <b/>
        <sz val="11"/>
        <color rgb="FF000000"/>
        <rFont val="Arial"/>
        <family val="2"/>
      </rPr>
      <t>products</t>
    </r>
    <r>
      <rPr>
        <sz val="11"/>
        <color rgb="FF000000"/>
        <rFont val="Arial"/>
        <family val="2"/>
      </rPr>
      <t xml:space="preserve"> covering </t>
    </r>
    <r>
      <rPr>
        <b/>
        <sz val="11"/>
        <color rgb="FF000000"/>
        <rFont val="Arial"/>
        <family val="2"/>
      </rPr>
      <t xml:space="preserve"> </t>
    </r>
    <r>
      <rPr>
        <sz val="11"/>
        <color rgb="FF000000"/>
        <rFont val="Arial"/>
        <family val="2"/>
      </rPr>
      <t>CRM, IT &amp; HR processes and MyStalbans self service portal</t>
    </r>
  </si>
  <si>
    <t>ARCUS Global Ltd</t>
  </si>
  <si>
    <t xml:space="preserve">Option to extend by two 12 month extensions </t>
  </si>
  <si>
    <t>Software licensing</t>
  </si>
  <si>
    <t>Microsoft Enterprise Agreement</t>
  </si>
  <si>
    <t>Bytes Technology Group</t>
  </si>
  <si>
    <t>3 Year</t>
  </si>
  <si>
    <t xml:space="preserve">Software Licesning </t>
  </si>
  <si>
    <t>Email Gateway (Mimecast)</t>
  </si>
  <si>
    <t xml:space="preserve">Bytes Technology Group </t>
  </si>
  <si>
    <t>3 year</t>
  </si>
  <si>
    <t xml:space="preserve">CharterHouse </t>
  </si>
  <si>
    <t>Network Support (Extreme)</t>
  </si>
  <si>
    <t>Charter House</t>
  </si>
  <si>
    <t>Security software</t>
  </si>
  <si>
    <t>Anti Virus, Encryption and Firewall (Sophos)</t>
  </si>
  <si>
    <t>Chess</t>
  </si>
  <si>
    <t>Hosting, support and maintainence</t>
  </si>
  <si>
    <t>Website hosting and support</t>
  </si>
  <si>
    <t>CIVIC UK</t>
  </si>
  <si>
    <t>Customer Delivery</t>
  </si>
  <si>
    <t>Strategic Fund- Grants</t>
  </si>
  <si>
    <t>service where individuals can solve problems through tailored advice. include debt, benefit entitlement, housing, legal and issues around discrimination.</t>
  </si>
  <si>
    <t xml:space="preserve">Citizen Advice St Albans District </t>
  </si>
  <si>
    <t>Grants</t>
  </si>
  <si>
    <t>Will be extended for 1 year from April 2024-March 2025</t>
  </si>
  <si>
    <t>Civica Document Management System</t>
  </si>
  <si>
    <t>Consolidated Electronic Document Management System (Revenues, Benefits, Housing, Planning, Building Control, Freedom of Information)</t>
  </si>
  <si>
    <t>Civica UK Ltd</t>
  </si>
  <si>
    <t>To provide representation, advice, information, support and volunteering brokerage to voluntary and community groups and  members of the general public.</t>
  </si>
  <si>
    <t xml:space="preserve">Communities 1st </t>
  </si>
  <si>
    <t>Cadcorp GIS</t>
  </si>
  <si>
    <t>Annual support and maintenance on Geographical Information Systems</t>
  </si>
  <si>
    <t>Computer Aided Development Corporation (previously recorded as CADCORP)</t>
  </si>
  <si>
    <t>Annual review</t>
  </si>
  <si>
    <t xml:space="preserve">Daisy </t>
  </si>
  <si>
    <t>Disaster Recovery Contract</t>
  </si>
  <si>
    <t>Daisy Communications Ltd</t>
  </si>
  <si>
    <t>One Year contract</t>
  </si>
  <si>
    <t>Daisy Phone Lines</t>
  </si>
  <si>
    <t>Daisy Corporate Services Trading Limited</t>
  </si>
  <si>
    <t>Purchase of Hardware</t>
  </si>
  <si>
    <t>Dell Incorporation Ltd</t>
  </si>
  <si>
    <t>GGP Systems - Corporate Gazetteer</t>
  </si>
  <si>
    <t>Software for the  Corporate Land and Property database.</t>
  </si>
  <si>
    <t>GGP Systems</t>
  </si>
  <si>
    <t>Business Support</t>
  </si>
  <si>
    <t>HertsCC</t>
  </si>
  <si>
    <t>Internet network services for the Civic Centre and satellite sites</t>
  </si>
  <si>
    <t>Hertfordshire County Council</t>
  </si>
  <si>
    <t xml:space="preserve">Enterprise Printing Solution
Crown Commercial Services Framework RM6174
Lot 2: Multifunctional (MFDs), print management and / or digital workflow </t>
  </si>
  <si>
    <t>Office printers, production printers, cloud solution and software, service and maintenance.</t>
  </si>
  <si>
    <t>Konica Minolta Business Solutions (UK) Ltd</t>
  </si>
  <si>
    <t xml:space="preserve">Digital Services </t>
  </si>
  <si>
    <t xml:space="preserve"> Review by the end of January 2027</t>
  </si>
  <si>
    <t>NEC Application Software Support (Northgate Revenues &amp; Benefits)</t>
  </si>
  <si>
    <t>Consolidated departmental application software. (Revenues, Benefits)</t>
  </si>
  <si>
    <t>NEC Software Solutions UK Ltd</t>
  </si>
  <si>
    <t>NEC Software (Northgate)</t>
  </si>
  <si>
    <t xml:space="preserve">DBA Contract </t>
  </si>
  <si>
    <t>NEC Application Software Support (Northgate Environment)</t>
  </si>
  <si>
    <t>Consolidated departmental application software. (Environmental Services, Planning, Building Control, Land Charges)</t>
  </si>
  <si>
    <t>Email Data Leakage Protection (DLP)</t>
  </si>
  <si>
    <t>Email Data Leakage Protection (DLP) (Egress)</t>
  </si>
  <si>
    <t>NGS</t>
  </si>
  <si>
    <t>(1 year rolling)</t>
  </si>
  <si>
    <t>Security Firewall (Fortigate)</t>
  </si>
  <si>
    <t xml:space="preserve">Security Penetration Test </t>
  </si>
  <si>
    <t>Security (Surecloud)</t>
  </si>
  <si>
    <t>Pentest</t>
  </si>
  <si>
    <t>Postal Goods and Services</t>
  </si>
  <si>
    <t>Enveloping machine</t>
  </si>
  <si>
    <t>Quadient</t>
  </si>
  <si>
    <t>3 years + 3 years</t>
  </si>
  <si>
    <t xml:space="preserve">Hybrid print and mail service including Council Tax annual billing </t>
  </si>
  <si>
    <t>Ricoh</t>
  </si>
  <si>
    <t>18 + 18 + 18 + 18 months</t>
  </si>
  <si>
    <t>Ransomware Protection</t>
  </si>
  <si>
    <t>Ransomware Protection (Bullwall)</t>
  </si>
  <si>
    <t>DocuSign</t>
  </si>
  <si>
    <t>E-signature solution for Legal and Housing Services using DocuSign</t>
  </si>
  <si>
    <t>Risual</t>
  </si>
  <si>
    <t>Pentesec</t>
  </si>
  <si>
    <t>SIEM Solution Security (Rapid 7)</t>
  </si>
  <si>
    <t xml:space="preserve">SIEM Solution </t>
  </si>
  <si>
    <t xml:space="preserve">Salesforce platform Licensing </t>
  </si>
  <si>
    <t xml:space="preserve">Salesforce Licensing </t>
  </si>
  <si>
    <t xml:space="preserve"> Webapplication Firewall</t>
  </si>
  <si>
    <t>Webapplication Firewall (Barracuda)</t>
  </si>
  <si>
    <t>eLearning and training</t>
  </si>
  <si>
    <t>eLearning and training (Knowbe4)</t>
  </si>
  <si>
    <t>Videcom - Public Space CCTV</t>
  </si>
  <si>
    <t>Provision of CCTV &amp; Monitoring</t>
  </si>
  <si>
    <t>Videcom Ltd</t>
  </si>
  <si>
    <t>Community Protection</t>
  </si>
  <si>
    <t>5 years with option of 2 year extension.</t>
  </si>
  <si>
    <t>Mobile Solutions</t>
  </si>
  <si>
    <t>Corporate Mobile contract</t>
  </si>
  <si>
    <t>Vodafone</t>
  </si>
  <si>
    <t xml:space="preserve">Information Communication </t>
  </si>
  <si>
    <t>Telephony supplier</t>
  </si>
  <si>
    <t>Voip system</t>
  </si>
  <si>
    <t>29/02/2025</t>
  </si>
  <si>
    <t>Option to extend by 2 years</t>
  </si>
  <si>
    <t>29/02/2026</t>
  </si>
  <si>
    <t>Welldata Ltd</t>
  </si>
  <si>
    <t>Annual DBA Support</t>
  </si>
  <si>
    <t>Welldata</t>
  </si>
  <si>
    <t>ICT Infrastructure</t>
  </si>
  <si>
    <t xml:space="preserve">Procurement of replacement Server </t>
  </si>
  <si>
    <t>Boxee (formally Softbox) (Epaton)</t>
  </si>
  <si>
    <t>Procurement of replacement Police</t>
  </si>
  <si>
    <t>Community &amp; Place Delivery</t>
  </si>
  <si>
    <t>Housing Asset Team</t>
  </si>
  <si>
    <t>Flowbird Smart City Uk Ltd</t>
  </si>
  <si>
    <t xml:space="preserve">Parking </t>
  </si>
  <si>
    <t>36 months</t>
  </si>
  <si>
    <t xml:space="preserve">Agreement for the Provision of the PayByPhone Service </t>
  </si>
  <si>
    <t>Parking cashless payment provider</t>
  </si>
  <si>
    <t>Pay By Phone Ltd (PBP)</t>
  </si>
  <si>
    <t xml:space="preserve">12 months </t>
  </si>
  <si>
    <t>Housing</t>
  </si>
  <si>
    <t>Clearway Gritting</t>
  </si>
  <si>
    <t>Parks &amp; Green Spaces</t>
  </si>
  <si>
    <t xml:space="preserve">Control Of Legionella Bacteria Contract </t>
  </si>
  <si>
    <t>Orion Engineering Services</t>
  </si>
  <si>
    <t>Strategic Housing</t>
  </si>
  <si>
    <t xml:space="preserve">The Refubishment of Hydraulic Passenger Lift No. 1 </t>
  </si>
  <si>
    <t>To refurbish passenger lift at Drovers Way car park.</t>
  </si>
  <si>
    <t>Apex Lift &amp; Escalator Engineers Ltd</t>
  </si>
  <si>
    <t>4 months</t>
  </si>
  <si>
    <t>Contract Let via Open Tender</t>
  </si>
  <si>
    <t>Bodycams for Enforcment Officers</t>
  </si>
  <si>
    <t>Reliance High-Tech Ltd</t>
  </si>
  <si>
    <t>6 months extension</t>
  </si>
  <si>
    <t>ShopSafe Service Agreement</t>
  </si>
  <si>
    <t>Provision of 2 radios for St Albans Business Crime Partnership</t>
  </si>
  <si>
    <t>ShopSafe Ltd</t>
  </si>
  <si>
    <t>Maintenance Service Agreement for Multi-Story Car Parks</t>
  </si>
  <si>
    <t>Summit Elevators</t>
  </si>
  <si>
    <t>Planned Preventative Maintenance Agreement</t>
  </si>
  <si>
    <t>Maintenance contract for equipment at two multi storey car parks</t>
  </si>
  <si>
    <t>NCP Ltd</t>
  </si>
  <si>
    <t xml:space="preserve">Cash collections </t>
  </si>
  <si>
    <t>Cash collections for 3 different teams, parking, finance and museums (collections from  parking meters, Museums and in St Peters Street and Verulamium car park and from the Civic Offices)</t>
  </si>
  <si>
    <t>Jade Securit Services /WearePivotal</t>
  </si>
  <si>
    <t>n/a</t>
  </si>
  <si>
    <t xml:space="preserve">Unattended Payments Service Agreement </t>
  </si>
  <si>
    <t xml:space="preserve">Provision of card payment processing </t>
  </si>
  <si>
    <t>Advam</t>
  </si>
  <si>
    <t>Fully Comprehensive Maintenance Agreement</t>
  </si>
  <si>
    <t>Maintenance service for on and off street pay and display machines</t>
  </si>
  <si>
    <t xml:space="preserve">Smartfolio Easy Plus Download incl. Airtime </t>
  </si>
  <si>
    <t>Smartfolio Easy Plus Download - back office system for pay terminals, Airtime</t>
  </si>
  <si>
    <t>Bottled Water and water coolers</t>
  </si>
  <si>
    <t>Provision of bottled water and coolers to the offices in Drovers Way car park</t>
  </si>
  <si>
    <t>Eden Springs Ltd</t>
  </si>
  <si>
    <t>Level 2 Strategic Flood Risk Assessment</t>
  </si>
  <si>
    <t>JBA Consulting</t>
  </si>
  <si>
    <t>Spatial Planning</t>
  </si>
  <si>
    <t>Gypsy and Traveller Accommodation Assessment (GTAA)</t>
  </si>
  <si>
    <t>Opinion Research Services (ORS)</t>
  </si>
  <si>
    <t>Tree survey MyTrees software &amp; support</t>
  </si>
  <si>
    <t>Provision of web based tree survey software &amp; associated support</t>
  </si>
  <si>
    <t>Tim Moya Associates</t>
  </si>
  <si>
    <t>Digital Traffic Order Software</t>
  </si>
  <si>
    <t>Yellow Line Parking Ltd T/A Appyway Ltd</t>
  </si>
  <si>
    <t>Electrical Testing &amp; Rewiring Contract 2022 -2025</t>
  </si>
  <si>
    <t>Rewiring of Domestic Properties</t>
  </si>
  <si>
    <t>Penmilne Contractors Ltd</t>
  </si>
  <si>
    <t>3 + 2 years</t>
  </si>
  <si>
    <t>+1+1 option available</t>
  </si>
  <si>
    <t>Sustainability Appraisal and Habitat Regulations Assessment for the Local Plan</t>
  </si>
  <si>
    <t>Aecom</t>
  </si>
  <si>
    <t xml:space="preserve">Playing Pitch Strategy </t>
  </si>
  <si>
    <t>KKP</t>
  </si>
  <si>
    <t>£19,890</t>
  </si>
  <si>
    <t>Green Belt Review</t>
  </si>
  <si>
    <t>Ove Arup &amp; Partners International Ltd</t>
  </si>
  <si>
    <t>£186,277</t>
  </si>
  <si>
    <t>Local Plan, Strategic Sites and CIL Viability Reports</t>
  </si>
  <si>
    <t>BNP Paribas</t>
  </si>
  <si>
    <t>Local Plan consultation software</t>
  </si>
  <si>
    <t>Objective Corporation Limited</t>
  </si>
  <si>
    <t>Anual Review</t>
  </si>
  <si>
    <t>Infrastructure Delivery Plan (IDP)</t>
  </si>
  <si>
    <t>Infrastructre Delivery Plan (IDP)</t>
  </si>
  <si>
    <t>OVE ARUP &amp; Partners Ltd</t>
  </si>
  <si>
    <t>Historic Environment Support</t>
  </si>
  <si>
    <t>Provide Historic Environment support and advice in relation to the preparation and review of Local Plans and any supporting guidance</t>
  </si>
  <si>
    <t>Essex County Council (acting through Place Services)</t>
  </si>
  <si>
    <t>27 months</t>
  </si>
  <si>
    <t>Citizens Advice Housing Caseworker</t>
  </si>
  <si>
    <t>Provision of Housing Caseworkers (2x)</t>
  </si>
  <si>
    <t>Citizens Advice</t>
  </si>
  <si>
    <t>Homeswapper Renewal</t>
  </si>
  <si>
    <t>Provision of Home Swapper mutual exchange service to residents in the district</t>
  </si>
  <si>
    <t>Housing Partners</t>
  </si>
  <si>
    <t>Provision of Housing Options software</t>
  </si>
  <si>
    <t>Provision of software for Housing department and related IT support</t>
  </si>
  <si>
    <t>Marlborough Road, St Albans</t>
  </si>
  <si>
    <t>Provision of staffing at temporary accommodation units</t>
  </si>
  <si>
    <t>Hightown Housing Association</t>
  </si>
  <si>
    <t>10 years</t>
  </si>
  <si>
    <t>Kent House, St Albans</t>
  </si>
  <si>
    <t>Funding for Specialist Domestic Abuse Workers</t>
  </si>
  <si>
    <t>SAHWR</t>
  </si>
  <si>
    <t>Provision of Homeless Decision Reviews to SADC</t>
  </si>
  <si>
    <t>Homelessness Decision Reviews</t>
  </si>
  <si>
    <t>Residential Management Group Ltd</t>
  </si>
  <si>
    <t>Support Service for Asylum Seekers</t>
  </si>
  <si>
    <t>Communities 1st</t>
  </si>
  <si>
    <t>Home Group Ltd</t>
  </si>
  <si>
    <t>Provision of staffing for Housing First Project</t>
  </si>
  <si>
    <t>Reinforced Beds for Temporary Accomodation</t>
  </si>
  <si>
    <t>Reinforced, Anti-Vandal Beds for Temporary Accommodation</t>
  </si>
  <si>
    <t>Alba Beds</t>
  </si>
  <si>
    <t>Gritting of Car Parks in St Albans and Harpenden x12</t>
  </si>
  <si>
    <t>The Annual Servicing, safety testing and cleaning of Gas appliances and associated detectors to local authority dwellings. And the routine servicing and maintenance, including 24 hour call out service to communal heating systems.</t>
  </si>
  <si>
    <t>Quality Heating Services Ltd</t>
  </si>
  <si>
    <t>5 + 5 years</t>
  </si>
  <si>
    <t>Stray Dog Collection Services</t>
  </si>
  <si>
    <t>Stray Dog Collections</t>
  </si>
  <si>
    <t>SDK (Environmental) Limited</t>
  </si>
  <si>
    <t>Reg Services</t>
  </si>
  <si>
    <t xml:space="preserve">St Albans Museum + Gallery Cafe and Catering </t>
  </si>
  <si>
    <t>Cooks &amp; Partners</t>
  </si>
  <si>
    <t>Museum Service</t>
  </si>
  <si>
    <t>Waste Management Contract</t>
  </si>
  <si>
    <t>Contract for Waste Management and Cleansing</t>
  </si>
  <si>
    <t>Veolia Environmental Services (UK) Limited</t>
  </si>
  <si>
    <t>Waste Management</t>
  </si>
  <si>
    <t>8 years</t>
  </si>
  <si>
    <t>Public Conveniences Contract</t>
  </si>
  <si>
    <t>Contract for Cleansing of Public Conveniences</t>
  </si>
  <si>
    <t>FCC Waste Management Limited (formerly Urbaser Limited)</t>
  </si>
  <si>
    <t>Commercial Waste Disposal via HCC</t>
  </si>
  <si>
    <t>Recharge for the disposal of commercial and market waste</t>
  </si>
  <si>
    <t>1 year rolling</t>
  </si>
  <si>
    <t>Energy Efficiency/ Low Carbon works</t>
  </si>
  <si>
    <t>Housing Repairs  Housing Capital Projects (Phase 2)</t>
  </si>
  <si>
    <t>Correct Contract Services Ltd</t>
  </si>
  <si>
    <t>Door Entry Systems</t>
  </si>
  <si>
    <t>Masco Facilities Management</t>
  </si>
  <si>
    <t>Communal Lights Electrical testing</t>
  </si>
  <si>
    <t>Communal Lights maintenance</t>
  </si>
  <si>
    <t>£50,000</t>
  </si>
  <si>
    <t xml:space="preserve">Extended by 1+1 year  </t>
  </si>
  <si>
    <t xml:space="preserve">Communal Aerials </t>
  </si>
  <si>
    <t>SCCI currently</t>
  </si>
  <si>
    <t>£60,000</t>
  </si>
  <si>
    <t>Maintenance to Passenger Lifts  and Lift /Stair Lifts Hoist contract</t>
  </si>
  <si>
    <t>Stannah Lift Services Ltd</t>
  </si>
  <si>
    <t>£70,000</t>
  </si>
  <si>
    <t>1+1 option available to extend</t>
  </si>
  <si>
    <t xml:space="preserve">Land and Countryside Mngt </t>
  </si>
  <si>
    <t xml:space="preserve">provision of advice on land managemant, GAP delivery and volunteer mngt </t>
  </si>
  <si>
    <t xml:space="preserve">CMS ( HCC CRoW Team) </t>
  </si>
  <si>
    <t>Green Spaces</t>
  </si>
  <si>
    <t xml:space="preserve">1 Year </t>
  </si>
  <si>
    <t>Specialist advice from an Archaeologist to support determination of planning applications/preapp queries (statutory and non-statutory services)</t>
  </si>
  <si>
    <t>Development Management</t>
  </si>
  <si>
    <t>Promaster</t>
  </si>
  <si>
    <t>Housing condition survey, servising, energy and asbestos monitoring software.</t>
  </si>
  <si>
    <t>Orchard</t>
  </si>
  <si>
    <t>Housing Management SoftWare System</t>
  </si>
  <si>
    <t>Software  with property and tenancy details, repairs information, service charge information and repairs</t>
  </si>
  <si>
    <t>MRI Enterprise</t>
  </si>
  <si>
    <t>Ongoing</t>
  </si>
  <si>
    <t>Rolling</t>
  </si>
  <si>
    <t>Integrated Asset Management Service - housing repairs and some capital projects</t>
  </si>
  <si>
    <t>Housing Repairs  Housing Capital Projects</t>
  </si>
  <si>
    <t>Morgan Sindall Property Services</t>
  </si>
  <si>
    <t>Housing Repairs &amp; Maintenance</t>
  </si>
  <si>
    <t xml:space="preserve">5+5 years (15 total) </t>
  </si>
  <si>
    <t>Maintenance, Repair &amp; new installs</t>
  </si>
  <si>
    <t>Watret &amp; Co Ltd</t>
  </si>
  <si>
    <t>Management of Leisure facilities</t>
  </si>
  <si>
    <t>Management of Leisure facilities (8 Facilities &amp; Services)</t>
  </si>
  <si>
    <t>Everyone Active (SLM)</t>
  </si>
  <si>
    <t>Leisure</t>
  </si>
  <si>
    <t>10 Years</t>
  </si>
  <si>
    <t>Leisure Health &amp; Saftey Consultants</t>
  </si>
  <si>
    <t>Health &amp; Saftey Consultants</t>
  </si>
  <si>
    <t>Right Directions</t>
  </si>
  <si>
    <t>2Years</t>
  </si>
  <si>
    <t>Multings Art Theatre Service Charge</t>
  </si>
  <si>
    <t>Boultbee LDN Ltd</t>
  </si>
  <si>
    <t>Grounds Maintenance</t>
  </si>
  <si>
    <t>Grounds Maintenance services to parks and green spaces in district plus hanging basket maintenance for parish councils</t>
  </si>
  <si>
    <t>John O'Conner (Grounds Maintenance) Limited</t>
  </si>
  <si>
    <t>Accommodation and community-based specialist domestic abuse services</t>
  </si>
  <si>
    <t>St Albans and Hertsmere Womens Refuge (SAHWR)</t>
  </si>
  <si>
    <t xml:space="preserve">Open Door: To provide a night shelter for Homeless people in the District </t>
  </si>
  <si>
    <t>Construstion of new 9th golf hole at Batchwood</t>
  </si>
  <si>
    <t xml:space="preserve">GrassPlant </t>
  </si>
  <si>
    <t>NO</t>
  </si>
  <si>
    <t>18 months</t>
  </si>
  <si>
    <t>Master contract hire agreement</t>
  </si>
  <si>
    <t>Provision of the electric vehicle fleet</t>
  </si>
  <si>
    <t>Fleetdrive Management Ltd T/A Drive Electric</t>
  </si>
  <si>
    <t xml:space="preserve">PCr2015 </t>
  </si>
  <si>
    <t>Firm Foundations: St Albans School of Art</t>
  </si>
  <si>
    <t>Exhibition development and curation</t>
  </si>
  <si>
    <t>University of Hertfordshire Arts + Culture</t>
  </si>
  <si>
    <t>Museums</t>
  </si>
  <si>
    <t>MASTER CONTRACT SCHEDULE </t>
  </si>
  <si>
    <t>Provision  of the PCN &amp; Permit Processing &amp; Enforcement System with Comprehensive Management Information suite</t>
  </si>
  <si>
    <t>Imperial Civil Enforcement Solutions Ltd</t>
  </si>
  <si>
    <t>No?</t>
  </si>
  <si>
    <t>Agreement between Mediation Hertfordshire and SACDC</t>
  </si>
  <si>
    <t>Mediation services for Housing 25-26</t>
  </si>
  <si>
    <t>Mediation Hertfordshire</t>
  </si>
  <si>
    <t>Resident Engagement Platform</t>
  </si>
  <si>
    <t>CX Feedback, software to assist and automate resident engagement and insight.</t>
  </si>
  <si>
    <t>Target Applications Ltd.</t>
  </si>
  <si>
    <t>1 year (year 4 extension option)</t>
  </si>
  <si>
    <t>Money Advice Service for Tenancy Service</t>
  </si>
  <si>
    <t>Provision of specialist money advice appointments to help tenants and residents manage their debts and sustain their tenancies.</t>
  </si>
  <si>
    <t>Direct Debit Payments for garden waste</t>
  </si>
  <si>
    <t>Garden waste direct debits</t>
  </si>
  <si>
    <t>Go-Cardless</t>
  </si>
  <si>
    <t>PCR2015</t>
  </si>
  <si>
    <t>Waste</t>
  </si>
  <si>
    <t xml:space="preserve">12 Month </t>
  </si>
  <si>
    <t>TRO (Traffic Regulation Orders) Consultancy Services</t>
  </si>
  <si>
    <t>Citisense Ltd</t>
  </si>
  <si>
    <t>Cemetery &amp; Crematorium Software</t>
  </si>
  <si>
    <t>Administration Software for Bereavement Services</t>
  </si>
  <si>
    <t xml:space="preserve">PlotBox </t>
  </si>
  <si>
    <t>Cemeteries</t>
  </si>
  <si>
    <t>Warm Homes Local Grant</t>
  </si>
  <si>
    <t>Management services for delivery of Warm Homes Local Grant</t>
  </si>
  <si>
    <t>National Energy Foundation</t>
  </si>
  <si>
    <t>MRI Software, Income Analytics</t>
  </si>
  <si>
    <t>Income Analytics system for managing rent income and arrears</t>
  </si>
  <si>
    <t>MRI Software Ltd.</t>
  </si>
  <si>
    <t>Presentation of Helios artwork</t>
  </si>
  <si>
    <t>Artist fee for exhibition at St Albans Museum + Gallery</t>
  </si>
  <si>
    <t>Luke Jerram Ltd</t>
  </si>
  <si>
    <t>Version: September 2025 - Q2</t>
  </si>
  <si>
    <t>£:1,734,350.79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</si>
</sst>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0;[Red]&quot;-£&quot;#,##0"/>
    <numFmt numFmtId="166" formatCode="dd/mm/yyyy;@"/>
    <numFmt numFmtId="167" formatCode="_-[$£-809]* #,##0_-;\-[$£-809]* #,##0_-;_-[$£-809]* \-??_-;_-@_-"/>
    <numFmt numFmtId="168" formatCode="&quot;£&quot;#,##0.00"/>
    <numFmt numFmtId="169" formatCode="&quot;£&quot;#,##0"/>
    <numFmt numFmtId="170" formatCode="dd\.mm\.yyyy;@"/>
    <numFmt numFmtId="171" formatCode="_(&quot;$&quot;* #,##0.00_);_(&quot;$&quot;* \(#,##0.00\);_(&quot;$&quot;* &quot;-&quot;??_);_(@_)"/>
    <numFmt numFmtId="172" formatCode="_-[$£-809]* #,##0.00_-;\-[$£-809]* #,##0.00_-;_-[$£-809]* &quot;-&quot;??_-;_-@_-"/>
  </numFmts>
  <fonts count="41">
    <font>
      <sz val="11"/>
      <color indexed="8"/>
      <name val="Calibri"/>
      <family val="2"/>
      <charset val="1"/>
    </font>
    <font>
      <sz val="11"/>
      <color theme="1"/>
      <name val="Calibri"/>
      <family val="2"/>
      <scheme val="minor"/>
    </font>
    <font>
      <sz val="10"/>
      <name val="Arial"/>
      <family val="2"/>
    </font>
    <font>
      <sz val="10"/>
      <name val="Arial"/>
      <family val="2"/>
      <charset val="1"/>
    </font>
    <font>
      <sz val="12"/>
      <name val="Arial"/>
      <family val="2"/>
      <charset val="1"/>
    </font>
    <font>
      <sz val="11"/>
      <color indexed="8"/>
      <name val="Arial"/>
      <family val="2"/>
    </font>
    <font>
      <sz val="11"/>
      <name val="Arial"/>
      <family val="2"/>
    </font>
    <font>
      <b/>
      <sz val="11"/>
      <name val="Arial"/>
      <family val="2"/>
    </font>
    <font>
      <sz val="11"/>
      <color indexed="63"/>
      <name val="Arial"/>
      <family val="2"/>
    </font>
    <font>
      <sz val="11"/>
      <color theme="1"/>
      <name val="Arial"/>
      <family val="2"/>
    </font>
    <font>
      <sz val="11"/>
      <color rgb="FF000000"/>
      <name val="Arial"/>
      <family val="2"/>
    </font>
    <font>
      <sz val="11"/>
      <color rgb="FFFF0000"/>
      <name val="Arial"/>
      <family val="2"/>
    </font>
    <font>
      <sz val="11"/>
      <color indexed="8"/>
      <name val="Arial"/>
      <family val="2"/>
    </font>
    <font>
      <sz val="10"/>
      <name val="Arial"/>
      <family val="2"/>
    </font>
    <font>
      <sz val="11"/>
      <color rgb="FF000000"/>
      <name val="Calibri"/>
      <family val="2"/>
    </font>
    <font>
      <sz val="14"/>
      <color indexed="8"/>
      <name val="Calibri"/>
      <family val="2"/>
      <charset val="1"/>
    </font>
    <font>
      <sz val="72"/>
      <color indexed="8"/>
      <name val="Calibri"/>
      <family val="2"/>
      <charset val="1"/>
    </font>
    <font>
      <b/>
      <sz val="11"/>
      <color indexed="8"/>
      <name val="Calibri"/>
      <family val="2"/>
      <charset val="1"/>
    </font>
    <font>
      <b/>
      <sz val="20"/>
      <color indexed="8"/>
      <name val="Calibri"/>
      <family val="2"/>
      <charset val="1"/>
    </font>
    <font>
      <sz val="14"/>
      <color indexed="8"/>
      <name val="Calibri"/>
      <family val="2"/>
    </font>
    <font>
      <sz val="14"/>
      <color rgb="FF000000"/>
      <name val="Calibri"/>
      <family val="2"/>
    </font>
    <font>
      <b/>
      <sz val="14"/>
      <color rgb="FF0070C0"/>
      <name val="Calibri"/>
      <family val="2"/>
    </font>
    <font>
      <b/>
      <sz val="14"/>
      <color rgb="FF00B050"/>
      <name val="Calibri"/>
      <family val="2"/>
    </font>
    <font>
      <b/>
      <sz val="11"/>
      <color rgb="FF000000"/>
      <name val="Calibri"/>
      <family val="2"/>
    </font>
    <font>
      <b/>
      <sz val="14"/>
      <color rgb="FF7030A0"/>
      <name val="Calibri"/>
      <family val="2"/>
    </font>
    <font>
      <b/>
      <sz val="11"/>
      <color indexed="8"/>
      <name val="Calibri"/>
      <family val="2"/>
    </font>
    <font>
      <sz val="11"/>
      <color indexed="8"/>
      <name val="Calibri"/>
      <family val="2"/>
    </font>
    <font>
      <sz val="10"/>
      <color rgb="FF000000"/>
      <name val="Arial"/>
      <family val="2"/>
    </font>
    <font>
      <b/>
      <sz val="11"/>
      <color rgb="FF000000"/>
      <name val="Arial"/>
      <family val="2"/>
    </font>
    <font>
      <b/>
      <sz val="11"/>
      <color rgb="FF000000"/>
      <name val="Calibri"/>
      <family val="2"/>
      <charset val="1"/>
    </font>
    <font>
      <sz val="11"/>
      <color rgb="FF000000"/>
      <name val="Calibri"/>
      <family val="2"/>
      <charset val="1"/>
    </font>
    <font>
      <sz val="11"/>
      <color indexed="8"/>
      <name val="Arial"/>
      <family val="2"/>
    </font>
    <font>
      <sz val="11"/>
      <color indexed="63"/>
      <name val="Calibri"/>
      <family val="2"/>
    </font>
    <font>
      <sz val="11"/>
      <name val="Calibri"/>
      <family val="2"/>
    </font>
    <font>
      <sz val="11"/>
      <color rgb="FF000000"/>
      <name val="WordVisi_MSFontService"/>
      <charset val="1"/>
    </font>
    <font>
      <sz val="11"/>
      <color rgb="FF000000"/>
      <name val="Verdana"/>
      <family val="2"/>
    </font>
    <font>
      <sz val="11"/>
      <color indexed="8"/>
      <name val="Arial"/>
    </font>
    <font>
      <sz val="11"/>
      <color rgb="FF000000"/>
      <name val="Calibri"/>
    </font>
    <font>
      <b/>
      <sz val="11"/>
      <color rgb="FFFFC000"/>
      <name val="Calibri"/>
    </font>
    <font>
      <b/>
      <sz val="11"/>
      <color rgb="FF000000"/>
      <name val="Calibri"/>
    </font>
    <font>
      <b/>
      <sz val="11"/>
      <color rgb="FFFF0000"/>
      <name val="Calibri"/>
    </font>
  </fonts>
  <fills count="9">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40"/>
        <bgColor indexed="49"/>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indexed="26"/>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8"/>
      </left>
      <right/>
      <top/>
      <bottom style="thin">
        <color indexed="8"/>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indexed="64"/>
      </left>
      <right style="thin">
        <color indexed="64"/>
      </right>
      <top/>
      <bottom/>
      <diagonal/>
    </border>
    <border>
      <left style="thin">
        <color indexed="8"/>
      </left>
      <right style="thin">
        <color indexed="8"/>
      </right>
      <top/>
      <bottom/>
      <diagonal/>
    </border>
    <border>
      <left/>
      <right/>
      <top style="thin">
        <color indexed="64"/>
      </top>
      <bottom style="thin">
        <color indexed="64"/>
      </bottom>
      <diagonal/>
    </border>
    <border>
      <left style="thin">
        <color indexed="8"/>
      </left>
      <right/>
      <top/>
      <bottom/>
      <diagonal/>
    </border>
    <border>
      <left style="thin">
        <color indexed="64"/>
      </left>
      <right/>
      <top style="thin">
        <color indexed="64"/>
      </top>
      <bottom style="thin">
        <color rgb="FF000000"/>
      </bottom>
      <diagonal/>
    </border>
    <border>
      <left/>
      <right style="thin">
        <color rgb="FF000000"/>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style="thin">
        <color indexed="64"/>
      </top>
      <bottom/>
      <diagonal/>
    </border>
    <border>
      <left style="thin">
        <color indexed="64"/>
      </left>
      <right/>
      <top/>
      <bottom/>
      <diagonal/>
    </border>
    <border>
      <left/>
      <right style="thin">
        <color rgb="FF000000"/>
      </right>
      <top/>
      <bottom style="thin">
        <color rgb="FF000000"/>
      </bottom>
      <diagonal/>
    </border>
    <border>
      <left/>
      <right style="thin">
        <color indexed="64"/>
      </right>
      <top/>
      <bottom/>
      <diagonal/>
    </border>
    <border>
      <left/>
      <right/>
      <top style="thin">
        <color indexed="64"/>
      </top>
      <bottom/>
      <diagonal/>
    </border>
    <border>
      <left/>
      <right/>
      <top style="thin">
        <color indexed="8"/>
      </top>
      <bottom/>
      <diagonal/>
    </border>
    <border>
      <left/>
      <right style="thin">
        <color indexed="8"/>
      </right>
      <top/>
      <bottom/>
      <diagonal/>
    </border>
  </borders>
  <cellStyleXfs count="11">
    <xf numFmtId="0" fontId="0" fillId="0" borderId="0"/>
    <xf numFmtId="0" fontId="3" fillId="0" borderId="0"/>
    <xf numFmtId="0" fontId="3" fillId="0" borderId="0"/>
    <xf numFmtId="0" fontId="4" fillId="0" borderId="0"/>
    <xf numFmtId="0" fontId="13" fillId="0" borderId="0"/>
    <xf numFmtId="43"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0" borderId="0"/>
  </cellStyleXfs>
  <cellXfs count="506">
    <xf numFmtId="0" fontId="0" fillId="0" borderId="0" xfId="0"/>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center" vertical="center"/>
    </xf>
    <xf numFmtId="14" fontId="6" fillId="0" borderId="1" xfId="0" applyNumberFormat="1"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166" fontId="9"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14" fontId="6" fillId="0" borderId="3" xfId="0" applyNumberFormat="1" applyFont="1" applyBorder="1" applyAlignment="1" applyProtection="1">
      <alignment horizontal="center" vertical="center" wrapText="1"/>
      <protection locked="0"/>
    </xf>
    <xf numFmtId="0" fontId="5" fillId="4" borderId="0" xfId="0" applyFont="1" applyFill="1" applyAlignment="1">
      <alignment horizontal="center" vertical="center"/>
    </xf>
    <xf numFmtId="0" fontId="0" fillId="0" borderId="0" xfId="0" applyAlignment="1">
      <alignment horizontal="center" vertical="center" wrapText="1"/>
    </xf>
    <xf numFmtId="14" fontId="6" fillId="5" borderId="3" xfId="0" applyNumberFormat="1" applyFont="1" applyFill="1" applyBorder="1" applyAlignment="1" applyProtection="1">
      <alignment horizontal="center" vertical="center" wrapText="1"/>
      <protection locked="0"/>
    </xf>
    <xf numFmtId="14" fontId="6" fillId="0" borderId="3" xfId="0" applyNumberFormat="1"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166" fontId="6" fillId="0" borderId="12" xfId="0" applyNumberFormat="1" applyFont="1" applyBorder="1" applyAlignment="1" applyProtection="1">
      <alignment horizontal="center" vertical="center" wrapText="1"/>
      <protection locked="0"/>
    </xf>
    <xf numFmtId="0" fontId="0" fillId="0" borderId="12" xfId="0" applyBorder="1"/>
    <xf numFmtId="0" fontId="7" fillId="2" borderId="7" xfId="3" applyFont="1" applyFill="1" applyBorder="1" applyAlignment="1">
      <alignment horizontal="center" vertical="center" wrapText="1"/>
    </xf>
    <xf numFmtId="0" fontId="9" fillId="0" borderId="12" xfId="0" applyFont="1" applyBorder="1" applyAlignment="1">
      <alignment horizontal="center" vertical="center" wrapText="1"/>
    </xf>
    <xf numFmtId="0" fontId="6" fillId="5" borderId="12" xfId="0" applyFont="1" applyFill="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0" fillId="0" borderId="12" xfId="0" applyBorder="1" applyAlignment="1">
      <alignment wrapText="1"/>
    </xf>
    <xf numFmtId="0" fontId="5"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xf numFmtId="0" fontId="12" fillId="0" borderId="16" xfId="0" applyFont="1" applyBorder="1" applyAlignment="1">
      <alignment vertical="center"/>
    </xf>
    <xf numFmtId="167" fontId="6" fillId="0" borderId="3" xfId="0" applyNumberFormat="1" applyFont="1" applyBorder="1" applyAlignment="1" applyProtection="1">
      <alignment horizontal="right" vertical="center" wrapText="1"/>
      <protection locked="0"/>
    </xf>
    <xf numFmtId="0" fontId="6" fillId="3" borderId="12"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4" fontId="6" fillId="0" borderId="12" xfId="0" applyNumberFormat="1" applyFont="1" applyBorder="1" applyAlignment="1" applyProtection="1">
      <alignment horizontal="center" vertical="center" wrapText="1"/>
      <protection locked="0"/>
    </xf>
    <xf numFmtId="0" fontId="5" fillId="0" borderId="0" xfId="0" applyFont="1" applyAlignment="1">
      <alignment vertical="center"/>
    </xf>
    <xf numFmtId="0" fontId="5" fillId="0" borderId="23" xfId="0" applyFont="1" applyBorder="1" applyAlignment="1">
      <alignment vertical="center"/>
    </xf>
    <xf numFmtId="0" fontId="10" fillId="0" borderId="12" xfId="0" applyFont="1" applyBorder="1" applyAlignment="1">
      <alignment wrapText="1"/>
    </xf>
    <xf numFmtId="166" fontId="6" fillId="0" borderId="16" xfId="0" applyNumberFormat="1" applyFont="1" applyBorder="1" applyAlignment="1" applyProtection="1">
      <alignment horizontal="center" vertical="center" wrapText="1"/>
      <protection locked="0"/>
    </xf>
    <xf numFmtId="14" fontId="0" fillId="0" borderId="12" xfId="0" applyNumberFormat="1" applyBorder="1"/>
    <xf numFmtId="0" fontId="6" fillId="0" borderId="13" xfId="0" applyFont="1" applyBorder="1" applyAlignment="1">
      <alignment wrapText="1"/>
    </xf>
    <xf numFmtId="0" fontId="6" fillId="0" borderId="12" xfId="0" applyFont="1" applyBorder="1" applyAlignment="1">
      <alignment wrapText="1"/>
    </xf>
    <xf numFmtId="8" fontId="6" fillId="0" borderId="12" xfId="0" applyNumberFormat="1" applyFont="1" applyBorder="1" applyAlignment="1">
      <alignment wrapText="1"/>
    </xf>
    <xf numFmtId="0" fontId="8" fillId="0" borderId="13" xfId="0" applyFont="1" applyBorder="1" applyAlignment="1" applyProtection="1">
      <alignment horizontal="center" vertical="center" wrapText="1"/>
      <protection locked="0"/>
    </xf>
    <xf numFmtId="0" fontId="0" fillId="0" borderId="13" xfId="0" applyBorder="1"/>
    <xf numFmtId="0" fontId="9" fillId="0" borderId="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16" xfId="0" applyBorder="1"/>
    <xf numFmtId="0" fontId="10" fillId="0" borderId="12" xfId="0" applyFont="1" applyBorder="1" applyAlignment="1" applyProtection="1">
      <alignment horizontal="center" vertical="center" wrapText="1"/>
      <protection locked="0"/>
    </xf>
    <xf numFmtId="166"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14" fontId="6" fillId="0" borderId="16" xfId="0" applyNumberFormat="1" applyFont="1" applyBorder="1" applyAlignment="1" applyProtection="1">
      <alignment horizontal="center" vertical="center" wrapText="1"/>
      <protection locked="0"/>
    </xf>
    <xf numFmtId="0" fontId="5" fillId="0" borderId="0" xfId="0" applyFont="1"/>
    <xf numFmtId="0" fontId="0" fillId="6" borderId="0" xfId="0" applyFill="1"/>
    <xf numFmtId="0" fontId="25" fillId="6" borderId="0" xfId="0" applyFont="1" applyFill="1" applyAlignment="1">
      <alignment horizontal="left" vertical="center"/>
    </xf>
    <xf numFmtId="0" fontId="26" fillId="6" borderId="0" xfId="0" applyFont="1" applyFill="1" applyAlignment="1">
      <alignment horizontal="left" vertical="center"/>
    </xf>
    <xf numFmtId="167" fontId="6" fillId="0" borderId="12" xfId="0" applyNumberFormat="1" applyFont="1" applyBorder="1" applyAlignment="1" applyProtection="1">
      <alignment horizontal="right" vertical="center" wrapText="1"/>
      <protection locked="0"/>
    </xf>
    <xf numFmtId="0" fontId="0" fillId="0" borderId="0" xfId="0" applyAlignment="1">
      <alignment horizontal="center" vertical="top"/>
    </xf>
    <xf numFmtId="0" fontId="6" fillId="0" borderId="4" xfId="0" applyFont="1" applyBorder="1" applyAlignment="1">
      <alignment wrapText="1"/>
    </xf>
    <xf numFmtId="0" fontId="6" fillId="3" borderId="1" xfId="0" applyFont="1" applyFill="1" applyBorder="1" applyAlignment="1" applyProtection="1">
      <alignment horizontal="center" vertical="center" wrapText="1"/>
      <protection locked="0"/>
    </xf>
    <xf numFmtId="6" fontId="6" fillId="0" borderId="12" xfId="0" applyNumberFormat="1" applyFont="1" applyBorder="1" applyAlignment="1">
      <alignment wrapText="1"/>
    </xf>
    <xf numFmtId="0" fontId="5" fillId="5" borderId="12" xfId="0" applyFont="1" applyFill="1" applyBorder="1" applyAlignment="1">
      <alignment horizontal="center" vertical="center" wrapText="1"/>
    </xf>
    <xf numFmtId="0" fontId="12" fillId="5" borderId="0" xfId="0" applyFont="1" applyFill="1"/>
    <xf numFmtId="0" fontId="5" fillId="5" borderId="12" xfId="0" applyFont="1" applyFill="1" applyBorder="1" applyAlignment="1" applyProtection="1">
      <alignment horizontal="center" vertical="center" wrapText="1"/>
      <protection locked="0"/>
    </xf>
    <xf numFmtId="165" fontId="5" fillId="5" borderId="12" xfId="0" applyNumberFormat="1"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14" fontId="6" fillId="5" borderId="12" xfId="0" applyNumberFormat="1" applyFont="1" applyFill="1" applyBorder="1" applyAlignment="1" applyProtection="1">
      <alignment horizontal="center" vertical="center" wrapText="1"/>
      <protection locked="0"/>
    </xf>
    <xf numFmtId="0" fontId="9" fillId="5" borderId="12" xfId="0" applyFont="1" applyFill="1" applyBorder="1" applyAlignment="1">
      <alignment horizontal="center" vertical="center" wrapText="1"/>
    </xf>
    <xf numFmtId="14" fontId="5" fillId="5" borderId="12" xfId="0" applyNumberFormat="1" applyFont="1" applyFill="1" applyBorder="1" applyAlignment="1">
      <alignment horizontal="center" vertical="center" wrapText="1"/>
    </xf>
    <xf numFmtId="166" fontId="9" fillId="0" borderId="3" xfId="0" applyNumberFormat="1" applyFont="1" applyBorder="1" applyAlignment="1">
      <alignment horizontal="center" vertical="center"/>
    </xf>
    <xf numFmtId="0" fontId="6"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14" fontId="6" fillId="0" borderId="1" xfId="0" applyNumberFormat="1" applyFont="1" applyBorder="1" applyAlignment="1" applyProtection="1">
      <alignment horizontal="left" vertical="center" wrapText="1"/>
      <protection locked="0"/>
    </xf>
    <xf numFmtId="167" fontId="6" fillId="0" borderId="1" xfId="0" applyNumberFormat="1" applyFont="1" applyBorder="1" applyAlignment="1" applyProtection="1">
      <alignment horizontal="right" vertical="center" wrapText="1"/>
      <protection locked="0"/>
    </xf>
    <xf numFmtId="6" fontId="9" fillId="0" borderId="1" xfId="0" applyNumberFormat="1" applyFont="1" applyBorder="1" applyAlignment="1">
      <alignment horizontal="center" vertical="center"/>
    </xf>
    <xf numFmtId="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pplyProtection="1">
      <alignment vertical="center" wrapText="1"/>
      <protection locked="0"/>
    </xf>
    <xf numFmtId="14" fontId="5" fillId="0" borderId="1" xfId="0" applyNumberFormat="1" applyFont="1" applyBorder="1" applyAlignment="1">
      <alignment horizontal="center" vertical="center"/>
    </xf>
    <xf numFmtId="14" fontId="5" fillId="0" borderId="12" xfId="0" applyNumberFormat="1" applyFont="1" applyBorder="1" applyAlignment="1">
      <alignment horizontal="center" vertical="center" wrapText="1"/>
    </xf>
    <xf numFmtId="0" fontId="9" fillId="0" borderId="12" xfId="0" applyFont="1" applyBorder="1" applyAlignment="1">
      <alignment horizontal="center" vertical="center"/>
    </xf>
    <xf numFmtId="14" fontId="6" fillId="0" borderId="16" xfId="0" applyNumberFormat="1" applyFont="1" applyBorder="1" applyAlignment="1">
      <alignment horizontal="center" vertical="center" wrapText="1"/>
    </xf>
    <xf numFmtId="167" fontId="6" fillId="0" borderId="16" xfId="0" applyNumberFormat="1" applyFont="1" applyBorder="1" applyAlignment="1" applyProtection="1">
      <alignment horizontal="right" vertical="center" wrapText="1"/>
      <protection locked="0"/>
    </xf>
    <xf numFmtId="6" fontId="9" fillId="0" borderId="3" xfId="0" applyNumberFormat="1"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166" fontId="5" fillId="0" borderId="1" xfId="0" applyNumberFormat="1" applyFont="1" applyBorder="1" applyAlignment="1">
      <alignment horizontal="center" vertical="center"/>
    </xf>
    <xf numFmtId="6" fontId="9"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68" fontId="5" fillId="0" borderId="3"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16" xfId="0" applyFont="1" applyBorder="1" applyAlignment="1">
      <alignment vertical="center"/>
    </xf>
    <xf numFmtId="0" fontId="5" fillId="0" borderId="16" xfId="0" applyFont="1" applyBorder="1" applyAlignment="1">
      <alignment horizontal="center" vertical="center" wrapText="1"/>
    </xf>
    <xf numFmtId="0" fontId="30" fillId="7" borderId="0" xfId="0" applyFont="1" applyFill="1"/>
    <xf numFmtId="0" fontId="29" fillId="7" borderId="0" xfId="0" applyFont="1" applyFill="1"/>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168" fontId="6" fillId="0" borderId="10" xfId="0" applyNumberFormat="1" applyFont="1" applyBorder="1" applyAlignment="1" applyProtection="1">
      <alignment horizontal="center" vertical="center" wrapText="1"/>
      <protection locked="0"/>
    </xf>
    <xf numFmtId="0" fontId="0" fillId="0" borderId="1" xfId="0" applyBorder="1"/>
    <xf numFmtId="14" fontId="6" fillId="0" borderId="18" xfId="0" applyNumberFormat="1" applyFont="1" applyBorder="1" applyAlignment="1">
      <alignment horizontal="center" vertical="center" wrapText="1"/>
    </xf>
    <xf numFmtId="0" fontId="10" fillId="6" borderId="12" xfId="0" applyFont="1" applyFill="1" applyBorder="1" applyAlignment="1">
      <alignment horizontal="center" vertical="center" wrapText="1"/>
    </xf>
    <xf numFmtId="166" fontId="6" fillId="0" borderId="9" xfId="0" applyNumberFormat="1" applyFont="1" applyBorder="1" applyAlignment="1" applyProtection="1">
      <alignment horizontal="center" vertical="center" wrapText="1"/>
      <protection locked="0"/>
    </xf>
    <xf numFmtId="14" fontId="6" fillId="0" borderId="9" xfId="0" applyNumberFormat="1" applyFont="1" applyBorder="1" applyAlignment="1" applyProtection="1">
      <alignment horizontal="center" vertical="center" wrapText="1"/>
      <protection locked="0"/>
    </xf>
    <xf numFmtId="14" fontId="5" fillId="5" borderId="12" xfId="0" applyNumberFormat="1" applyFont="1" applyFill="1" applyBorder="1" applyAlignment="1">
      <alignment horizontal="center" vertical="center"/>
    </xf>
    <xf numFmtId="14" fontId="6" fillId="0" borderId="27" xfId="0" applyNumberFormat="1" applyFont="1" applyBorder="1" applyAlignment="1">
      <alignment horizontal="center" vertical="center" wrapText="1"/>
    </xf>
    <xf numFmtId="165" fontId="8" fillId="0" borderId="12" xfId="0" applyNumberFormat="1" applyFont="1" applyBorder="1" applyAlignment="1" applyProtection="1">
      <alignment horizontal="center" vertical="center" wrapText="1"/>
      <protection locked="0"/>
    </xf>
    <xf numFmtId="14" fontId="6" fillId="5" borderId="16" xfId="0" applyNumberFormat="1" applyFont="1" applyFill="1" applyBorder="1" applyAlignment="1" applyProtection="1">
      <alignment horizontal="center" vertical="center" wrapText="1"/>
      <protection locked="0"/>
    </xf>
    <xf numFmtId="169" fontId="6" fillId="0" borderId="12" xfId="0" applyNumberFormat="1" applyFont="1" applyBorder="1" applyAlignment="1" applyProtection="1">
      <alignment horizontal="center" vertical="center" wrapText="1"/>
      <protection locked="0"/>
    </xf>
    <xf numFmtId="0" fontId="0" fillId="6" borderId="0" xfId="0" applyFill="1" applyAlignment="1">
      <alignment horizontal="left"/>
    </xf>
    <xf numFmtId="0" fontId="14" fillId="6" borderId="0" xfId="0" applyFont="1" applyFill="1" applyAlignment="1">
      <alignment horizontal="left"/>
    </xf>
    <xf numFmtId="166" fontId="6" fillId="5" borderId="12" xfId="0" applyNumberFormat="1" applyFont="1" applyFill="1" applyBorder="1" applyAlignment="1" applyProtection="1">
      <alignment horizontal="center" vertical="center" wrapText="1"/>
      <protection locked="0"/>
    </xf>
    <xf numFmtId="14" fontId="6" fillId="5" borderId="12" xfId="0" applyNumberFormat="1" applyFont="1" applyFill="1" applyBorder="1" applyAlignment="1" applyProtection="1">
      <alignment horizontal="left" vertical="center" wrapText="1"/>
      <protection locked="0"/>
    </xf>
    <xf numFmtId="166" fontId="10" fillId="5" borderId="12" xfId="0" applyNumberFormat="1" applyFont="1" applyFill="1" applyBorder="1" applyAlignment="1" applyProtection="1">
      <alignment horizontal="center" vertical="center" wrapText="1"/>
      <protection locked="0"/>
    </xf>
    <xf numFmtId="14" fontId="5" fillId="0" borderId="5" xfId="0" applyNumberFormat="1" applyFont="1" applyBorder="1" applyAlignment="1">
      <alignment vertical="center"/>
    </xf>
    <xf numFmtId="14" fontId="5" fillId="5" borderId="12" xfId="0" applyNumberFormat="1" applyFont="1" applyFill="1" applyBorder="1" applyAlignment="1">
      <alignment horizontal="center" vertical="top" wrapText="1"/>
    </xf>
    <xf numFmtId="0" fontId="5" fillId="0" borderId="12" xfId="0" applyFont="1" applyBorder="1" applyAlignment="1" applyProtection="1">
      <alignment horizontal="center" vertical="center"/>
      <protection locked="0"/>
    </xf>
    <xf numFmtId="0" fontId="5" fillId="5" borderId="20" xfId="0" applyFont="1" applyFill="1" applyBorder="1" applyAlignment="1" applyProtection="1">
      <alignment horizontal="center" vertical="center" wrapText="1"/>
      <protection locked="0"/>
    </xf>
    <xf numFmtId="14" fontId="6" fillId="0" borderId="9" xfId="0" applyNumberFormat="1" applyFont="1" applyBorder="1" applyAlignment="1">
      <alignment horizontal="center" vertical="center" wrapText="1"/>
    </xf>
    <xf numFmtId="167" fontId="6" fillId="0" borderId="7" xfId="0" applyNumberFormat="1" applyFont="1" applyBorder="1" applyAlignment="1" applyProtection="1">
      <alignment horizontal="right" vertical="center" wrapText="1"/>
      <protection locked="0"/>
    </xf>
    <xf numFmtId="0" fontId="6" fillId="5" borderId="9" xfId="0" applyFont="1" applyFill="1" applyBorder="1" applyAlignment="1" applyProtection="1">
      <alignment horizontal="center" vertical="center" wrapText="1"/>
      <protection locked="0"/>
    </xf>
    <xf numFmtId="166" fontId="6" fillId="5" borderId="16" xfId="0" applyNumberFormat="1" applyFont="1" applyFill="1" applyBorder="1" applyAlignment="1" applyProtection="1">
      <alignment horizontal="center" vertical="center" wrapText="1"/>
      <protection locked="0"/>
    </xf>
    <xf numFmtId="6" fontId="5" fillId="0" borderId="7" xfId="0" applyNumberFormat="1" applyFont="1" applyBorder="1" applyAlignment="1">
      <alignment horizontal="center" vertical="center"/>
    </xf>
    <xf numFmtId="0" fontId="31" fillId="0" borderId="0" xfId="0" applyFont="1" applyAlignment="1">
      <alignment horizontal="center" vertical="center"/>
    </xf>
    <xf numFmtId="0" fontId="0" fillId="0" borderId="12" xfId="0" applyBorder="1" applyAlignment="1">
      <alignment horizontal="center" vertical="center"/>
    </xf>
    <xf numFmtId="14" fontId="5" fillId="5" borderId="12" xfId="0" applyNumberFormat="1" applyFont="1" applyFill="1" applyBorder="1" applyAlignment="1" applyProtection="1">
      <alignment horizontal="center" vertical="center" wrapText="1"/>
      <protection locked="0"/>
    </xf>
    <xf numFmtId="0" fontId="14" fillId="0" borderId="12" xfId="0" applyFont="1" applyBorder="1" applyAlignment="1">
      <alignment wrapText="1"/>
    </xf>
    <xf numFmtId="165" fontId="6" fillId="0" borderId="12" xfId="0" applyNumberFormat="1" applyFont="1" applyBorder="1" applyAlignment="1" applyProtection="1">
      <alignment horizontal="center" vertical="center" wrapText="1"/>
      <protection locked="0"/>
    </xf>
    <xf numFmtId="164" fontId="6" fillId="0" borderId="12" xfId="0" applyNumberFormat="1" applyFont="1" applyBorder="1" applyAlignment="1" applyProtection="1">
      <alignment horizontal="center" vertical="center" wrapText="1"/>
      <protection locked="0"/>
    </xf>
    <xf numFmtId="165" fontId="10" fillId="0" borderId="12" xfId="0" applyNumberFormat="1" applyFont="1" applyBorder="1" applyAlignment="1" applyProtection="1">
      <alignment horizontal="center" vertical="center" wrapText="1"/>
      <protection locked="0"/>
    </xf>
    <xf numFmtId="0" fontId="10" fillId="0" borderId="13" xfId="0" applyFont="1" applyBorder="1" applyAlignment="1">
      <alignment wrapText="1"/>
    </xf>
    <xf numFmtId="6" fontId="5" fillId="0" borderId="12" xfId="0" applyNumberFormat="1" applyFont="1" applyBorder="1" applyAlignment="1">
      <alignment horizontal="center" vertical="center"/>
    </xf>
    <xf numFmtId="8" fontId="0" fillId="0" borderId="12" xfId="0" applyNumberFormat="1" applyBorder="1"/>
    <xf numFmtId="0" fontId="0" fillId="0" borderId="1" xfId="0" applyBorder="1" applyAlignment="1">
      <alignment horizontal="center" vertical="center"/>
    </xf>
    <xf numFmtId="0" fontId="0" fillId="0" borderId="0" xfId="0" applyAlignment="1">
      <alignment vertical="center"/>
    </xf>
    <xf numFmtId="166" fontId="6" fillId="5" borderId="5" xfId="0" applyNumberFormat="1" applyFont="1" applyFill="1" applyBorder="1" applyAlignment="1" applyProtection="1">
      <alignment horizontal="center" vertical="center" wrapText="1"/>
      <protection locked="0"/>
    </xf>
    <xf numFmtId="166" fontId="6" fillId="5" borderId="21" xfId="0" applyNumberFormat="1" applyFont="1" applyFill="1" applyBorder="1" applyAlignment="1" applyProtection="1">
      <alignment horizontal="center" vertical="center" wrapText="1"/>
      <protection locked="0"/>
    </xf>
    <xf numFmtId="166" fontId="9" fillId="0" borderId="5" xfId="0" applyNumberFormat="1" applyFont="1" applyBorder="1" applyAlignment="1">
      <alignment horizontal="center" vertical="center"/>
    </xf>
    <xf numFmtId="0" fontId="0" fillId="0" borderId="12" xfId="0" applyBorder="1" applyAlignment="1">
      <alignment vertical="top" wrapText="1"/>
    </xf>
    <xf numFmtId="0" fontId="0" fillId="0" borderId="0" xfId="0" applyAlignment="1">
      <alignment horizontal="center" vertical="center"/>
    </xf>
    <xf numFmtId="0" fontId="26" fillId="0" borderId="12" xfId="0" applyFont="1" applyBorder="1" applyAlignment="1">
      <alignment horizontal="right"/>
    </xf>
    <xf numFmtId="0" fontId="32" fillId="0" borderId="12" xfId="0" applyFont="1" applyBorder="1" applyAlignment="1" applyProtection="1">
      <alignment horizontal="right" vertical="center" wrapText="1"/>
      <protection locked="0"/>
    </xf>
    <xf numFmtId="0" fontId="26" fillId="0" borderId="12" xfId="0" applyFont="1" applyBorder="1" applyAlignment="1" applyProtection="1">
      <alignment horizontal="right" vertical="center" wrapText="1"/>
      <protection locked="0"/>
    </xf>
    <xf numFmtId="0" fontId="10" fillId="0" borderId="1" xfId="0" applyFont="1" applyBorder="1" applyAlignment="1">
      <alignment horizontal="center" vertical="center" wrapText="1"/>
    </xf>
    <xf numFmtId="0" fontId="6" fillId="0" borderId="18" xfId="0" applyFont="1" applyBorder="1" applyAlignment="1" applyProtection="1">
      <alignment horizontal="center" vertical="center" wrapText="1"/>
      <protection locked="0"/>
    </xf>
    <xf numFmtId="6" fontId="9" fillId="0" borderId="16" xfId="0" applyNumberFormat="1" applyFont="1" applyBorder="1" applyAlignment="1">
      <alignment horizontal="center" vertical="center"/>
    </xf>
    <xf numFmtId="6" fontId="9" fillId="0" borderId="12" xfId="0" applyNumberFormat="1" applyFont="1" applyBorder="1" applyAlignment="1">
      <alignment horizontal="center" vertical="center"/>
    </xf>
    <xf numFmtId="0" fontId="9" fillId="0" borderId="16" xfId="0" applyFont="1" applyBorder="1" applyAlignment="1">
      <alignment horizontal="center" vertical="center" wrapText="1"/>
    </xf>
    <xf numFmtId="0" fontId="0" fillId="0" borderId="6" xfId="0" applyBorder="1" applyAlignment="1">
      <alignment horizontal="center" vertical="center"/>
    </xf>
    <xf numFmtId="0" fontId="9" fillId="0" borderId="16" xfId="0" applyFont="1" applyBorder="1" applyAlignment="1">
      <alignment horizontal="center" vertical="center"/>
    </xf>
    <xf numFmtId="0" fontId="5" fillId="0" borderId="1" xfId="0" applyFont="1" applyBorder="1" applyAlignment="1">
      <alignment horizontal="center" vertical="top" wrapText="1"/>
    </xf>
    <xf numFmtId="6" fontId="9" fillId="0" borderId="4" xfId="0" applyNumberFormat="1" applyFont="1" applyBorder="1" applyAlignment="1">
      <alignment horizontal="center" vertical="center"/>
    </xf>
    <xf numFmtId="0" fontId="6" fillId="0" borderId="14" xfId="0" applyFont="1" applyBorder="1" applyAlignment="1" applyProtection="1">
      <alignment horizontal="center" vertical="center" wrapText="1"/>
      <protection locked="0"/>
    </xf>
    <xf numFmtId="44" fontId="10" fillId="0" borderId="3" xfId="0" applyNumberFormat="1" applyFont="1" applyBorder="1" applyAlignment="1">
      <alignment horizontal="center" vertical="center" wrapText="1"/>
    </xf>
    <xf numFmtId="167" fontId="6" fillId="0" borderId="18" xfId="0" applyNumberFormat="1" applyFont="1" applyBorder="1" applyAlignment="1" applyProtection="1">
      <alignment horizontal="right" vertical="center" wrapText="1"/>
      <protection locked="0"/>
    </xf>
    <xf numFmtId="164" fontId="6" fillId="0" borderId="3" xfId="0" applyNumberFormat="1" applyFont="1" applyBorder="1" applyAlignment="1" applyProtection="1">
      <alignment horizontal="center" vertical="center" wrapText="1"/>
      <protection locked="0"/>
    </xf>
    <xf numFmtId="6" fontId="0" fillId="0" borderId="3" xfId="0" applyNumberFormat="1" applyBorder="1" applyAlignment="1">
      <alignment vertical="center"/>
    </xf>
    <xf numFmtId="44" fontId="10" fillId="0" borderId="1" xfId="0" applyNumberFormat="1" applyFont="1" applyBorder="1" applyAlignment="1">
      <alignment horizontal="center" vertical="center" wrapText="1"/>
    </xf>
    <xf numFmtId="6" fontId="0" fillId="0" borderId="6" xfId="0" applyNumberFormat="1" applyBorder="1" applyAlignment="1">
      <alignment vertical="center"/>
    </xf>
    <xf numFmtId="168" fontId="9" fillId="0" borderId="16" xfId="0" applyNumberFormat="1" applyFont="1" applyBorder="1" applyAlignment="1">
      <alignment horizontal="center" vertical="center"/>
    </xf>
    <xf numFmtId="168" fontId="5" fillId="0" borderId="3"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8" fontId="6" fillId="0" borderId="12"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66" fontId="6" fillId="0" borderId="18" xfId="0" applyNumberFormat="1" applyFont="1" applyBorder="1" applyAlignment="1" applyProtection="1">
      <alignment horizontal="center" vertical="center" wrapText="1"/>
      <protection locked="0"/>
    </xf>
    <xf numFmtId="166" fontId="9" fillId="0" borderId="16" xfId="0" applyNumberFormat="1" applyFont="1" applyBorder="1" applyAlignment="1">
      <alignment horizontal="center" vertical="center"/>
    </xf>
    <xf numFmtId="166" fontId="9" fillId="0" borderId="12" xfId="0" applyNumberFormat="1" applyFont="1" applyBorder="1" applyAlignment="1">
      <alignment horizontal="center" vertical="center"/>
    </xf>
    <xf numFmtId="14" fontId="0" fillId="0" borderId="1" xfId="0" applyNumberFormat="1" applyBorder="1" applyAlignment="1">
      <alignment vertical="center"/>
    </xf>
    <xf numFmtId="14" fontId="0" fillId="0" borderId="6" xfId="0" applyNumberFormat="1" applyBorder="1" applyAlignment="1">
      <alignment vertical="center"/>
    </xf>
    <xf numFmtId="166" fontId="6" fillId="0" borderId="0" xfId="0" applyNumberFormat="1" applyFont="1" applyAlignment="1" applyProtection="1">
      <alignment horizontal="center" vertical="center" wrapText="1"/>
      <protection locked="0"/>
    </xf>
    <xf numFmtId="14" fontId="6" fillId="0" borderId="6" xfId="0" applyNumberFormat="1"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14" fontId="9" fillId="0" borderId="16" xfId="0" applyNumberFormat="1" applyFont="1" applyBorder="1" applyAlignment="1">
      <alignment horizontal="center" vertical="center" wrapText="1"/>
    </xf>
    <xf numFmtId="14" fontId="6" fillId="0" borderId="31" xfId="0" applyNumberFormat="1" applyFont="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6" fontId="5" fillId="0" borderId="36" xfId="0" applyNumberFormat="1" applyFont="1" applyBorder="1" applyAlignment="1">
      <alignment horizontal="center" vertical="center"/>
    </xf>
    <xf numFmtId="0" fontId="0" fillId="0" borderId="9" xfId="0" applyBorder="1"/>
    <xf numFmtId="0" fontId="0" fillId="0" borderId="9" xfId="0" applyBorder="1" applyAlignment="1">
      <alignment wrapText="1"/>
    </xf>
    <xf numFmtId="0" fontId="6" fillId="0" borderId="16" xfId="0" applyFont="1" applyBorder="1" applyAlignment="1">
      <alignment wrapText="1"/>
    </xf>
    <xf numFmtId="0" fontId="0" fillId="0" borderId="16" xfId="0" applyBorder="1" applyAlignment="1">
      <alignment wrapText="1"/>
    </xf>
    <xf numFmtId="0" fontId="6" fillId="0" borderId="17" xfId="0" applyFont="1" applyBorder="1" applyAlignment="1">
      <alignment wrapText="1"/>
    </xf>
    <xf numFmtId="0" fontId="5" fillId="0" borderId="23" xfId="0" applyFont="1" applyBorder="1" applyAlignment="1">
      <alignment horizontal="center" vertical="center"/>
    </xf>
    <xf numFmtId="0" fontId="12" fillId="0" borderId="16" xfId="0" applyFont="1" applyBorder="1" applyAlignment="1">
      <alignment horizontal="center" vertical="center"/>
    </xf>
    <xf numFmtId="0" fontId="0" fillId="0" borderId="20" xfId="0" applyBorder="1"/>
    <xf numFmtId="0" fontId="0" fillId="0" borderId="23" xfId="0" applyBorder="1"/>
    <xf numFmtId="14" fontId="6" fillId="0" borderId="17" xfId="0" applyNumberFormat="1" applyFont="1" applyBorder="1" applyAlignment="1">
      <alignment horizontal="center" vertical="center" wrapText="1"/>
    </xf>
    <xf numFmtId="8" fontId="6" fillId="0" borderId="17" xfId="0" applyNumberFormat="1" applyFont="1" applyBorder="1" applyAlignment="1">
      <alignment wrapText="1"/>
    </xf>
    <xf numFmtId="0" fontId="6" fillId="0" borderId="26" xfId="0" applyFont="1" applyBorder="1" applyAlignment="1">
      <alignment wrapText="1"/>
    </xf>
    <xf numFmtId="0" fontId="7" fillId="2" borderId="1" xfId="3" applyFont="1" applyFill="1" applyBorder="1" applyAlignment="1">
      <alignment horizontal="center" vertical="center" wrapText="1"/>
    </xf>
    <xf numFmtId="0" fontId="6" fillId="0" borderId="1" xfId="0" applyFont="1" applyBorder="1" applyAlignment="1">
      <alignment wrapText="1"/>
    </xf>
    <xf numFmtId="14" fontId="6" fillId="5"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4" fontId="5" fillId="0" borderId="12" xfId="0" applyNumberFormat="1" applyFont="1" applyBorder="1" applyAlignment="1">
      <alignment horizontal="center" vertical="center"/>
    </xf>
    <xf numFmtId="0" fontId="30" fillId="7" borderId="0" xfId="0" applyFont="1" applyFill="1" applyAlignment="1">
      <alignment horizontal="left"/>
    </xf>
    <xf numFmtId="0" fontId="17" fillId="6" borderId="0" xfId="0" applyFont="1" applyFill="1" applyAlignment="1">
      <alignment horizontal="left"/>
    </xf>
    <xf numFmtId="14" fontId="6" fillId="0" borderId="6" xfId="0" applyNumberFormat="1" applyFont="1" applyBorder="1" applyAlignment="1">
      <alignment horizontal="center" vertical="center" wrapText="1"/>
    </xf>
    <xf numFmtId="0" fontId="17" fillId="6" borderId="0" xfId="0" applyFont="1" applyFill="1"/>
    <xf numFmtId="0" fontId="5" fillId="5" borderId="3" xfId="0" applyFont="1" applyFill="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0" fillId="6" borderId="7" xfId="0" applyFont="1" applyFill="1" applyBorder="1" applyAlignment="1">
      <alignment horizontal="center" vertical="center" wrapText="1"/>
    </xf>
    <xf numFmtId="0" fontId="0" fillId="0" borderId="26" xfId="0" applyBorder="1"/>
    <xf numFmtId="0" fontId="0" fillId="0" borderId="26" xfId="0" applyBorder="1" applyAlignment="1">
      <alignment wrapText="1"/>
    </xf>
    <xf numFmtId="0" fontId="5" fillId="0" borderId="18" xfId="0" applyFont="1" applyBorder="1" applyAlignment="1">
      <alignment horizontal="center" vertical="center"/>
    </xf>
    <xf numFmtId="4" fontId="0" fillId="0" borderId="16" xfId="0" applyNumberFormat="1" applyBorder="1"/>
    <xf numFmtId="0" fontId="0" fillId="0" borderId="34" xfId="0" applyBorder="1"/>
    <xf numFmtId="0" fontId="0" fillId="0" borderId="38" xfId="0" applyBorder="1"/>
    <xf numFmtId="0" fontId="5" fillId="0" borderId="3" xfId="0" applyFont="1" applyBorder="1" applyAlignment="1">
      <alignment horizontal="center" vertical="center"/>
    </xf>
    <xf numFmtId="166" fontId="6" fillId="5" borderId="1"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top" wrapText="1"/>
    </xf>
    <xf numFmtId="6" fontId="5" fillId="0" borderId="18" xfId="0" applyNumberFormat="1" applyFont="1" applyBorder="1" applyAlignment="1">
      <alignment horizontal="center" vertical="center"/>
    </xf>
    <xf numFmtId="14" fontId="5" fillId="0" borderId="18" xfId="0" applyNumberFormat="1" applyFont="1" applyBorder="1" applyAlignment="1">
      <alignment horizontal="center" vertical="center"/>
    </xf>
    <xf numFmtId="14" fontId="6" fillId="0" borderId="18" xfId="0" applyNumberFormat="1"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6" fontId="6" fillId="0" borderId="12" xfId="0" applyNumberFormat="1" applyFont="1" applyBorder="1" applyAlignment="1">
      <alignment horizontal="center" vertical="center" wrapText="1"/>
    </xf>
    <xf numFmtId="3" fontId="0" fillId="0" borderId="12" xfId="0" applyNumberFormat="1" applyBorder="1"/>
    <xf numFmtId="165" fontId="32" fillId="0" borderId="12" xfId="0" applyNumberFormat="1" applyFont="1" applyBorder="1" applyAlignment="1" applyProtection="1">
      <alignment horizontal="center" vertical="center" wrapText="1"/>
      <protection locked="0"/>
    </xf>
    <xf numFmtId="6" fontId="33" fillId="0" borderId="12" xfId="0" applyNumberFormat="1" applyFont="1" applyBorder="1" applyAlignment="1">
      <alignment horizontal="center" vertical="center" wrapText="1"/>
    </xf>
    <xf numFmtId="172" fontId="26" fillId="0" borderId="12" xfId="0" applyNumberFormat="1" applyFont="1" applyBorder="1" applyAlignment="1">
      <alignment horizontal="center" vertical="center"/>
    </xf>
    <xf numFmtId="0" fontId="6" fillId="0" borderId="24" xfId="0" applyFont="1" applyBorder="1" applyAlignment="1">
      <alignment wrapText="1"/>
    </xf>
    <xf numFmtId="0" fontId="0" fillId="0" borderId="4" xfId="0" applyBorder="1" applyAlignment="1">
      <alignment wrapText="1"/>
    </xf>
    <xf numFmtId="0" fontId="26" fillId="0" borderId="4" xfId="0" applyFont="1" applyBorder="1" applyAlignment="1">
      <alignment horizontal="right"/>
    </xf>
    <xf numFmtId="0" fontId="5" fillId="0" borderId="26"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165" fontId="6" fillId="0" borderId="17" xfId="0" applyNumberFormat="1" applyFont="1" applyBorder="1" applyAlignment="1" applyProtection="1">
      <alignment horizontal="center" vertical="center" wrapText="1"/>
      <protection locked="0"/>
    </xf>
    <xf numFmtId="168" fontId="5" fillId="0" borderId="12" xfId="0" applyNumberFormat="1" applyFont="1" applyBorder="1" applyAlignment="1">
      <alignment horizontal="center" vertical="center"/>
    </xf>
    <xf numFmtId="8" fontId="6" fillId="0" borderId="1" xfId="0" applyNumberFormat="1" applyFont="1" applyBorder="1" applyAlignment="1">
      <alignment wrapText="1"/>
    </xf>
    <xf numFmtId="165" fontId="6" fillId="0" borderId="23" xfId="0" applyNumberFormat="1" applyFont="1" applyBorder="1" applyAlignment="1" applyProtection="1">
      <alignment horizontal="center" vertical="center" wrapText="1"/>
      <protection locked="0"/>
    </xf>
    <xf numFmtId="168" fontId="6" fillId="0" borderId="1" xfId="0" applyNumberFormat="1" applyFont="1" applyBorder="1" applyAlignment="1">
      <alignment horizontal="center" vertical="center" wrapText="1"/>
    </xf>
    <xf numFmtId="0" fontId="6" fillId="3" borderId="23" xfId="0" applyFont="1" applyFill="1" applyBorder="1" applyAlignment="1" applyProtection="1">
      <alignment horizontal="center" vertical="center" wrapText="1"/>
      <protection locked="0"/>
    </xf>
    <xf numFmtId="0" fontId="6" fillId="0" borderId="9" xfId="0" applyFont="1" applyBorder="1" applyAlignment="1">
      <alignment wrapText="1"/>
    </xf>
    <xf numFmtId="0" fontId="5" fillId="0" borderId="26" xfId="0" applyFont="1" applyBorder="1" applyAlignment="1">
      <alignment horizontal="center" vertical="center"/>
    </xf>
    <xf numFmtId="14" fontId="6" fillId="0" borderId="17" xfId="0" applyNumberFormat="1" applyFont="1" applyBorder="1" applyAlignment="1" applyProtection="1">
      <alignment horizontal="center" vertical="center" wrapText="1"/>
      <protection locked="0"/>
    </xf>
    <xf numFmtId="14" fontId="5" fillId="0" borderId="26" xfId="0" applyNumberFormat="1" applyFont="1" applyBorder="1" applyAlignment="1">
      <alignment horizontal="center" vertical="center"/>
    </xf>
    <xf numFmtId="0" fontId="6" fillId="5" borderId="10"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5" fillId="0" borderId="1" xfId="0" applyFont="1" applyBorder="1"/>
    <xf numFmtId="0" fontId="9" fillId="5" borderId="1" xfId="0" applyFont="1" applyFill="1" applyBorder="1" applyAlignment="1">
      <alignment horizontal="center" vertical="center" wrapText="1"/>
    </xf>
    <xf numFmtId="0" fontId="5" fillId="0" borderId="1" xfId="0" applyFont="1" applyBorder="1" applyAlignment="1">
      <alignment wrapText="1"/>
    </xf>
    <xf numFmtId="0" fontId="5" fillId="5" borderId="5" xfId="0" applyFont="1" applyFill="1" applyBorder="1" applyAlignment="1">
      <alignment horizontal="center" vertical="center"/>
    </xf>
    <xf numFmtId="0" fontId="5" fillId="0" borderId="14" xfId="0" applyFont="1" applyBorder="1" applyAlignment="1">
      <alignment horizontal="center" vertical="center" wrapText="1"/>
    </xf>
    <xf numFmtId="14" fontId="6" fillId="0" borderId="14" xfId="0" applyNumberFormat="1" applyFont="1" applyBorder="1" applyAlignment="1">
      <alignment horizontal="center" vertical="center" wrapText="1"/>
    </xf>
    <xf numFmtId="14" fontId="6" fillId="0" borderId="35" xfId="0" applyNumberFormat="1" applyFont="1" applyBorder="1" applyAlignment="1">
      <alignment horizontal="center" vertical="center" wrapText="1"/>
    </xf>
    <xf numFmtId="0" fontId="6" fillId="5" borderId="1" xfId="1" applyFont="1" applyFill="1" applyBorder="1" applyAlignment="1" applyProtection="1">
      <alignment horizontal="center" vertical="center" wrapText="1"/>
      <protection locked="0"/>
    </xf>
    <xf numFmtId="14" fontId="5" fillId="5" borderId="1" xfId="0" applyNumberFormat="1" applyFont="1" applyFill="1" applyBorder="1" applyAlignment="1">
      <alignment horizontal="center" vertical="center"/>
    </xf>
    <xf numFmtId="14" fontId="9" fillId="5" borderId="1" xfId="0" applyNumberFormat="1" applyFont="1" applyFill="1" applyBorder="1" applyAlignment="1">
      <alignment horizontal="center" vertical="center" wrapText="1"/>
    </xf>
    <xf numFmtId="14" fontId="10" fillId="0" borderId="13" xfId="0" applyNumberFormat="1" applyFont="1" applyBorder="1" applyAlignment="1">
      <alignment horizontal="center" vertical="center"/>
    </xf>
    <xf numFmtId="14" fontId="5" fillId="0" borderId="19" xfId="0" applyNumberFormat="1" applyFont="1" applyBorder="1" applyAlignment="1">
      <alignment horizontal="center" vertical="center"/>
    </xf>
    <xf numFmtId="0" fontId="10" fillId="0" borderId="16" xfId="0" applyFont="1" applyBorder="1" applyAlignment="1" applyProtection="1">
      <alignment horizontal="center" vertical="center" wrapText="1"/>
      <protection locked="0"/>
    </xf>
    <xf numFmtId="14" fontId="6" fillId="0" borderId="5" xfId="0" applyNumberFormat="1" applyFont="1" applyBorder="1" applyAlignment="1" applyProtection="1">
      <alignment horizontal="left" vertical="center" wrapText="1"/>
      <protection locked="0"/>
    </xf>
    <xf numFmtId="6" fontId="0" fillId="0" borderId="16" xfId="0" applyNumberFormat="1" applyBorder="1" applyAlignment="1">
      <alignment horizontal="center" vertical="center"/>
    </xf>
    <xf numFmtId="166" fontId="9" fillId="5" borderId="5" xfId="0" applyNumberFormat="1" applyFont="1" applyFill="1" applyBorder="1" applyAlignment="1">
      <alignment horizontal="center" vertical="center"/>
    </xf>
    <xf numFmtId="14" fontId="6" fillId="5" borderId="1" xfId="0" applyNumberFormat="1" applyFont="1" applyFill="1" applyBorder="1" applyAlignment="1">
      <alignment horizontal="center" vertical="center" wrapText="1"/>
    </xf>
    <xf numFmtId="6" fontId="6" fillId="0" borderId="29" xfId="0" applyNumberFormat="1" applyFont="1" applyBorder="1" applyAlignment="1">
      <alignment wrapText="1"/>
    </xf>
    <xf numFmtId="6" fontId="0" fillId="0" borderId="12" xfId="0" applyNumberFormat="1" applyBorder="1" applyAlignment="1">
      <alignment horizontal="center" vertical="center"/>
    </xf>
    <xf numFmtId="3" fontId="0" fillId="0" borderId="16" xfId="0" applyNumberFormat="1" applyBorder="1" applyAlignment="1">
      <alignment horizontal="center" vertical="center"/>
    </xf>
    <xf numFmtId="0" fontId="6" fillId="0" borderId="2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14" fontId="6" fillId="0" borderId="26" xfId="0" applyNumberFormat="1" applyFont="1" applyBorder="1" applyAlignment="1">
      <alignment horizontal="center" vertical="center" wrapText="1"/>
    </xf>
    <xf numFmtId="169" fontId="6" fillId="0" borderId="30" xfId="0" applyNumberFormat="1" applyFont="1" applyBorder="1" applyAlignment="1" applyProtection="1">
      <alignment horizontal="center" vertical="center" wrapText="1"/>
      <protection locked="0"/>
    </xf>
    <xf numFmtId="8" fontId="5" fillId="0" borderId="1"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0" fontId="27" fillId="0" borderId="16" xfId="0" applyFont="1" applyBorder="1"/>
    <xf numFmtId="169" fontId="0" fillId="0" borderId="12" xfId="0" applyNumberFormat="1" applyBorder="1" applyAlignment="1">
      <alignment horizontal="center" vertical="center"/>
    </xf>
    <xf numFmtId="0" fontId="0" fillId="0" borderId="29" xfId="0" applyBorder="1"/>
    <xf numFmtId="0" fontId="26" fillId="0" borderId="12" xfId="0" applyFont="1" applyBorder="1" applyAlignment="1">
      <alignment horizontal="center"/>
    </xf>
    <xf numFmtId="0" fontId="32" fillId="0" borderId="12" xfId="0" applyFont="1" applyBorder="1" applyAlignment="1" applyProtection="1">
      <alignment horizontal="center" vertical="center" wrapText="1"/>
      <protection locked="0"/>
    </xf>
    <xf numFmtId="0" fontId="0" fillId="0" borderId="0" xfId="0" applyAlignment="1">
      <alignment horizontal="center"/>
    </xf>
    <xf numFmtId="0" fontId="10" fillId="0" borderId="4" xfId="0" applyFont="1" applyBorder="1" applyAlignment="1">
      <alignment wrapText="1"/>
    </xf>
    <xf numFmtId="0" fontId="6" fillId="0" borderId="24" xfId="0" applyFont="1" applyBorder="1" applyAlignment="1" applyProtection="1">
      <alignment horizontal="center" vertical="center" wrapText="1"/>
      <protection locked="0"/>
    </xf>
    <xf numFmtId="0" fontId="6" fillId="0" borderId="11" xfId="0" applyFont="1" applyBorder="1" applyAlignment="1">
      <alignment wrapText="1"/>
    </xf>
    <xf numFmtId="0" fontId="8" fillId="0" borderId="27" xfId="0" applyFont="1" applyBorder="1" applyAlignment="1" applyProtection="1">
      <alignment horizontal="center" vertical="center" wrapText="1"/>
      <protection locked="0"/>
    </xf>
    <xf numFmtId="0" fontId="6" fillId="0" borderId="20" xfId="0" applyFont="1" applyBorder="1" applyAlignment="1">
      <alignment wrapText="1"/>
    </xf>
    <xf numFmtId="0" fontId="10" fillId="0" borderId="25" xfId="0" applyFont="1" applyBorder="1" applyAlignment="1">
      <alignment wrapText="1"/>
    </xf>
    <xf numFmtId="0" fontId="0" fillId="0" borderId="11" xfId="0" applyBorder="1" applyAlignment="1">
      <alignment wrapText="1"/>
    </xf>
    <xf numFmtId="0" fontId="26" fillId="0" borderId="8" xfId="0" applyFont="1" applyBorder="1" applyAlignment="1">
      <alignment horizontal="right"/>
    </xf>
    <xf numFmtId="0" fontId="8" fillId="0" borderId="4" xfId="0" applyFont="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35" fillId="0" borderId="9" xfId="0" applyFont="1" applyBorder="1"/>
    <xf numFmtId="0" fontId="5" fillId="0" borderId="0" xfId="0" applyFont="1" applyBorder="1" applyAlignment="1">
      <alignment horizontal="center" vertical="center"/>
    </xf>
    <xf numFmtId="0" fontId="10" fillId="0" borderId="9" xfId="0" applyFont="1" applyBorder="1" applyAlignment="1">
      <alignment wrapText="1"/>
    </xf>
    <xf numFmtId="0" fontId="10" fillId="0" borderId="27" xfId="0" applyFont="1" applyBorder="1" applyAlignment="1" applyProtection="1">
      <alignment horizontal="center" vertical="center" wrapText="1"/>
      <protection locked="0"/>
    </xf>
    <xf numFmtId="0" fontId="0" fillId="0" borderId="8" xfId="0" applyBorder="1"/>
    <xf numFmtId="0" fontId="5" fillId="5" borderId="0" xfId="0" applyFont="1" applyFill="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6" fillId="0" borderId="27" xfId="0" applyFont="1" applyBorder="1" applyAlignment="1">
      <alignment wrapText="1"/>
    </xf>
    <xf numFmtId="0" fontId="36" fillId="0" borderId="1" xfId="0" applyFont="1" applyBorder="1" applyAlignment="1" applyProtection="1">
      <alignment horizontal="center" vertical="center" wrapText="1"/>
      <protection locked="0"/>
    </xf>
    <xf numFmtId="0" fontId="34" fillId="0" borderId="9" xfId="0" applyFont="1" applyBorder="1" applyAlignment="1">
      <alignment wrapText="1"/>
    </xf>
    <xf numFmtId="0" fontId="0" fillId="0" borderId="1" xfId="0" applyBorder="1" applyAlignment="1">
      <alignment wrapText="1"/>
    </xf>
    <xf numFmtId="0" fontId="8" fillId="0" borderId="17"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wrapText="1"/>
      <protection locked="0"/>
    </xf>
    <xf numFmtId="4" fontId="0" fillId="0" borderId="9" xfId="0" applyNumberFormat="1" applyBorder="1"/>
    <xf numFmtId="6" fontId="0" fillId="0" borderId="16" xfId="0" applyNumberFormat="1" applyBorder="1"/>
    <xf numFmtId="6" fontId="0" fillId="0" borderId="26" xfId="0" applyNumberFormat="1" applyBorder="1"/>
    <xf numFmtId="8" fontId="0" fillId="0" borderId="26" xfId="0" applyNumberFormat="1" applyBorder="1" applyAlignment="1">
      <alignment horizontal="center" vertical="center"/>
    </xf>
    <xf numFmtId="165" fontId="6" fillId="0" borderId="29" xfId="0" applyNumberFormat="1" applyFont="1" applyBorder="1" applyAlignment="1" applyProtection="1">
      <alignment horizontal="center" vertical="center" wrapText="1"/>
      <protection locked="0"/>
    </xf>
    <xf numFmtId="168" fontId="6" fillId="0" borderId="16" xfId="0" applyNumberFormat="1" applyFont="1" applyBorder="1" applyAlignment="1">
      <alignment horizontal="center" vertical="center" wrapText="1"/>
    </xf>
    <xf numFmtId="165" fontId="6" fillId="0" borderId="0" xfId="0" applyNumberFormat="1" applyFont="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14" fontId="6" fillId="0" borderId="29" xfId="0" applyNumberFormat="1" applyFont="1" applyBorder="1" applyAlignment="1" applyProtection="1">
      <alignment horizontal="center" vertical="center" wrapText="1"/>
      <protection locked="0"/>
    </xf>
    <xf numFmtId="14" fontId="6" fillId="0" borderId="1" xfId="1" applyNumberFormat="1" applyFont="1" applyBorder="1" applyAlignment="1" applyProtection="1">
      <alignment horizontal="center" vertical="center" wrapText="1"/>
      <protection locked="0"/>
    </xf>
    <xf numFmtId="0" fontId="6" fillId="0" borderId="26" xfId="0" applyFont="1" applyBorder="1" applyAlignment="1">
      <alignment horizontal="center" vertical="center" wrapText="1"/>
    </xf>
    <xf numFmtId="0" fontId="8" fillId="0" borderId="26" xfId="0" applyFont="1" applyBorder="1" applyAlignment="1" applyProtection="1">
      <alignment horizontal="center" vertical="center" wrapText="1"/>
      <protection locked="0"/>
    </xf>
    <xf numFmtId="14" fontId="6" fillId="5" borderId="1" xfId="3" applyNumberFormat="1" applyFont="1" applyFill="1" applyBorder="1" applyAlignment="1">
      <alignment horizontal="center" vertical="center" wrapText="1"/>
    </xf>
    <xf numFmtId="0" fontId="0" fillId="0" borderId="0" xfId="0" applyBorder="1"/>
    <xf numFmtId="0" fontId="37" fillId="6" borderId="0" xfId="0" applyFont="1" applyFill="1" applyAlignment="1">
      <alignment horizontal="left"/>
    </xf>
    <xf numFmtId="0" fontId="14" fillId="6" borderId="0" xfId="0" applyFont="1" applyFill="1" applyAlignment="1">
      <alignment horizontal="left"/>
    </xf>
    <xf numFmtId="0" fontId="23" fillId="6" borderId="0" xfId="0" applyFont="1" applyFill="1" applyAlignment="1">
      <alignment horizontal="left"/>
    </xf>
    <xf numFmtId="0" fontId="16" fillId="6" borderId="0" xfId="0" applyFont="1" applyFill="1" applyAlignment="1">
      <alignment horizontal="center"/>
    </xf>
    <xf numFmtId="0" fontId="18" fillId="6" borderId="0" xfId="0" applyFont="1" applyFill="1" applyAlignment="1">
      <alignment horizontal="center"/>
    </xf>
    <xf numFmtId="0" fontId="0" fillId="6" borderId="0" xfId="0" applyFill="1" applyAlignment="1">
      <alignment horizontal="left"/>
    </xf>
    <xf numFmtId="0" fontId="20" fillId="6" borderId="0" xfId="0" applyFont="1" applyFill="1" applyAlignment="1">
      <alignment horizontal="left"/>
    </xf>
    <xf numFmtId="0" fontId="19" fillId="6" borderId="0" xfId="0" applyFont="1" applyFill="1" applyAlignment="1">
      <alignment horizontal="left"/>
    </xf>
    <xf numFmtId="0" fontId="15" fillId="6" borderId="0" xfId="0" applyFont="1" applyFill="1" applyAlignment="1">
      <alignment horizontal="left"/>
    </xf>
    <xf numFmtId="0" fontId="17" fillId="6" borderId="0" xfId="0" applyFont="1" applyFill="1" applyAlignment="1">
      <alignment horizontal="left"/>
    </xf>
    <xf numFmtId="0" fontId="0" fillId="6" borderId="0" xfId="0" applyFill="1" applyAlignment="1">
      <alignment horizontal="left" wrapText="1"/>
    </xf>
    <xf numFmtId="14" fontId="6" fillId="0" borderId="20" xfId="0" applyNumberFormat="1" applyFont="1" applyFill="1" applyBorder="1" applyAlignment="1">
      <alignment wrapText="1"/>
    </xf>
    <xf numFmtId="0" fontId="0" fillId="0" borderId="14" xfId="0" applyBorder="1"/>
    <xf numFmtId="14" fontId="0" fillId="5" borderId="1" xfId="0" applyNumberFormat="1" applyFill="1" applyBorder="1" applyAlignment="1">
      <alignment wrapText="1"/>
    </xf>
    <xf numFmtId="14" fontId="6" fillId="5" borderId="1" xfId="0" applyNumberFormat="1" applyFont="1" applyFill="1" applyBorder="1" applyAlignment="1">
      <alignment wrapText="1"/>
    </xf>
    <xf numFmtId="14" fontId="8" fillId="0" borderId="1" xfId="0" applyNumberFormat="1" applyFont="1" applyBorder="1" applyAlignment="1" applyProtection="1">
      <alignment horizontal="center" vertical="center" wrapText="1"/>
      <protection locked="0"/>
    </xf>
    <xf numFmtId="14" fontId="8" fillId="5" borderId="1" xfId="0" applyNumberFormat="1" applyFont="1" applyFill="1" applyBorder="1" applyAlignment="1" applyProtection="1">
      <alignment horizontal="center" vertical="center" wrapText="1"/>
      <protection locked="0"/>
    </xf>
    <xf numFmtId="14" fontId="26" fillId="5" borderId="1" xfId="0" applyNumberFormat="1" applyFont="1" applyFill="1" applyBorder="1" applyAlignment="1">
      <alignment horizontal="left" wrapText="1"/>
    </xf>
    <xf numFmtId="14" fontId="26" fillId="5" borderId="1" xfId="0" applyNumberFormat="1" applyFont="1" applyFill="1" applyBorder="1" applyAlignment="1">
      <alignment horizontal="right" wrapText="1"/>
    </xf>
    <xf numFmtId="14" fontId="33" fillId="5" borderId="1" xfId="3" applyNumberFormat="1" applyFont="1" applyFill="1" applyBorder="1" applyAlignment="1">
      <alignment horizontal="right" vertical="center" wrapText="1"/>
    </xf>
    <xf numFmtId="14" fontId="5" fillId="5" borderId="1" xfId="0" applyNumberFormat="1" applyFont="1" applyFill="1" applyBorder="1" applyAlignment="1">
      <alignment horizontal="center" vertical="center" wrapText="1"/>
    </xf>
    <xf numFmtId="14" fontId="6" fillId="0" borderId="13" xfId="0" applyNumberFormat="1" applyFont="1" applyFill="1" applyBorder="1" applyAlignment="1" applyProtection="1">
      <alignment horizontal="center" vertical="center" wrapText="1"/>
      <protection locked="0"/>
    </xf>
    <xf numFmtId="14" fontId="0" fillId="0" borderId="13" xfId="0" applyNumberFormat="1" applyFill="1" applyBorder="1"/>
    <xf numFmtId="14" fontId="6" fillId="0" borderId="13" xfId="0" applyNumberFormat="1" applyFont="1" applyFill="1" applyBorder="1" applyAlignment="1">
      <alignment wrapText="1"/>
    </xf>
    <xf numFmtId="14" fontId="9" fillId="0" borderId="13" xfId="0" applyNumberFormat="1" applyFont="1" applyFill="1" applyBorder="1" applyAlignment="1">
      <alignment horizontal="center" vertical="center" wrapText="1"/>
    </xf>
    <xf numFmtId="14" fontId="5" fillId="0" borderId="13" xfId="0" applyNumberFormat="1" applyFont="1" applyFill="1" applyBorder="1" applyAlignment="1">
      <alignment horizontal="center" vertical="center"/>
    </xf>
    <xf numFmtId="14" fontId="8" fillId="0" borderId="13" xfId="0" applyNumberFormat="1" applyFont="1" applyFill="1" applyBorder="1" applyAlignment="1" applyProtection="1">
      <alignment horizontal="center" vertical="center" wrapText="1"/>
      <protection locked="0"/>
    </xf>
    <xf numFmtId="14" fontId="26" fillId="0" borderId="13" xfId="0" applyNumberFormat="1" applyFont="1" applyFill="1" applyBorder="1" applyAlignment="1">
      <alignment horizontal="right"/>
    </xf>
    <xf numFmtId="14" fontId="32" fillId="0" borderId="13" xfId="0" applyNumberFormat="1" applyFont="1" applyFill="1" applyBorder="1" applyAlignment="1" applyProtection="1">
      <alignment horizontal="right" vertical="center" wrapText="1"/>
      <protection locked="0"/>
    </xf>
    <xf numFmtId="14" fontId="0" fillId="0" borderId="5" xfId="0" applyNumberFormat="1" applyFill="1" applyBorder="1"/>
    <xf numFmtId="14" fontId="10" fillId="0" borderId="5" xfId="0" applyNumberFormat="1" applyFont="1" applyFill="1" applyBorder="1" applyAlignment="1" applyProtection="1">
      <alignment horizontal="right" vertical="center" wrapText="1"/>
      <protection locked="0"/>
    </xf>
    <xf numFmtId="14" fontId="6" fillId="0" borderId="5" xfId="0" applyNumberFormat="1" applyFont="1" applyFill="1" applyBorder="1" applyAlignment="1">
      <alignment horizontal="center" vertical="center" wrapText="1"/>
    </xf>
    <xf numFmtId="14" fontId="9" fillId="0" borderId="28" xfId="0" applyNumberFormat="1" applyFont="1" applyFill="1" applyBorder="1" applyAlignment="1">
      <alignment wrapText="1"/>
    </xf>
    <xf numFmtId="14" fontId="6" fillId="0" borderId="20" xfId="0" applyNumberFormat="1" applyFont="1" applyFill="1" applyBorder="1" applyAlignment="1" applyProtection="1">
      <alignment horizontal="center" vertical="center" wrapText="1"/>
      <protection locked="0"/>
    </xf>
    <xf numFmtId="14" fontId="6" fillId="0" borderId="22" xfId="0" applyNumberFormat="1" applyFont="1" applyFill="1" applyBorder="1" applyAlignment="1" applyProtection="1">
      <alignment horizontal="center" vertical="center" wrapText="1"/>
      <protection locked="0"/>
    </xf>
    <xf numFmtId="14" fontId="6" fillId="0" borderId="13" xfId="0" applyNumberFormat="1" applyFont="1" applyFill="1" applyBorder="1" applyAlignment="1">
      <alignment horizontal="center" vertical="center" wrapText="1"/>
    </xf>
    <xf numFmtId="14" fontId="6" fillId="0" borderId="5" xfId="0" applyNumberFormat="1" applyFont="1" applyFill="1" applyBorder="1" applyAlignment="1" applyProtection="1">
      <alignment horizontal="center" vertical="center" wrapText="1"/>
      <protection locked="0"/>
    </xf>
    <xf numFmtId="14" fontId="0" fillId="0" borderId="21" xfId="0" applyNumberFormat="1" applyFill="1" applyBorder="1"/>
    <xf numFmtId="14" fontId="0" fillId="0" borderId="39" xfId="0" applyNumberFormat="1" applyFill="1" applyBorder="1"/>
    <xf numFmtId="14" fontId="5" fillId="0" borderId="28" xfId="0" applyNumberFormat="1" applyFont="1" applyFill="1" applyBorder="1" applyAlignment="1">
      <alignment vertical="center"/>
    </xf>
    <xf numFmtId="14" fontId="5" fillId="0" borderId="13" xfId="0" applyNumberFormat="1" applyFont="1" applyFill="1" applyBorder="1" applyAlignment="1">
      <alignment vertical="center"/>
    </xf>
    <xf numFmtId="14" fontId="0" fillId="0" borderId="28" xfId="0" applyNumberFormat="1" applyFill="1" applyBorder="1"/>
    <xf numFmtId="14" fontId="0" fillId="0" borderId="20" xfId="0" applyNumberFormat="1" applyFill="1" applyBorder="1"/>
    <xf numFmtId="0" fontId="0" fillId="0" borderId="0" xfId="0" applyFill="1"/>
    <xf numFmtId="0" fontId="5" fillId="0" borderId="0" xfId="0" applyFont="1" applyFill="1"/>
    <xf numFmtId="0" fontId="11" fillId="0" borderId="0" xfId="0" applyFont="1" applyFill="1"/>
    <xf numFmtId="0" fontId="5" fillId="0" borderId="0" xfId="0" applyFont="1" applyFill="1" applyAlignment="1">
      <alignment horizontal="center" vertical="center"/>
    </xf>
    <xf numFmtId="8" fontId="6" fillId="0" borderId="13" xfId="0" applyNumberFormat="1" applyFont="1" applyBorder="1" applyAlignment="1">
      <alignment wrapText="1"/>
    </xf>
    <xf numFmtId="165" fontId="6" fillId="0" borderId="13" xfId="0" applyNumberFormat="1" applyFont="1" applyBorder="1" applyAlignment="1" applyProtection="1">
      <alignment horizontal="center" vertical="center" wrapText="1"/>
      <protection locked="0"/>
    </xf>
    <xf numFmtId="6" fontId="6" fillId="0" borderId="13" xfId="0" applyNumberFormat="1" applyFont="1" applyBorder="1" applyAlignment="1">
      <alignment horizontal="center" vertical="center" wrapText="1"/>
    </xf>
    <xf numFmtId="165" fontId="5" fillId="5" borderId="13" xfId="0" applyNumberFormat="1" applyFont="1" applyFill="1" applyBorder="1" applyAlignment="1" applyProtection="1">
      <alignment horizontal="center" vertical="center" wrapText="1"/>
      <protection locked="0"/>
    </xf>
    <xf numFmtId="0" fontId="6" fillId="5" borderId="13" xfId="0" applyFont="1" applyFill="1" applyBorder="1" applyAlignment="1">
      <alignment horizontal="center"/>
    </xf>
    <xf numFmtId="6" fontId="6" fillId="5" borderId="13" xfId="0" applyNumberFormat="1" applyFont="1" applyFill="1" applyBorder="1" applyAlignment="1">
      <alignment horizontal="center"/>
    </xf>
    <xf numFmtId="8" fontId="6" fillId="5" borderId="13" xfId="0" applyNumberFormat="1" applyFont="1" applyFill="1" applyBorder="1" applyAlignment="1">
      <alignment horizontal="center" vertical="center"/>
    </xf>
    <xf numFmtId="6" fontId="6" fillId="0" borderId="13" xfId="0" applyNumberFormat="1" applyFont="1" applyBorder="1" applyAlignment="1">
      <alignment wrapText="1"/>
    </xf>
    <xf numFmtId="165" fontId="8" fillId="0" borderId="13" xfId="0" applyNumberFormat="1" applyFont="1" applyBorder="1" applyAlignment="1" applyProtection="1">
      <alignment horizontal="center" vertical="center" wrapText="1"/>
      <protection locked="0"/>
    </xf>
    <xf numFmtId="172" fontId="26" fillId="0" borderId="13" xfId="0" applyNumberFormat="1" applyFont="1" applyBorder="1" applyAlignment="1">
      <alignment horizontal="center" vertical="center"/>
    </xf>
    <xf numFmtId="165" fontId="32" fillId="0" borderId="13" xfId="0" applyNumberFormat="1" applyFont="1" applyBorder="1" applyAlignment="1" applyProtection="1">
      <alignment horizontal="center" vertical="center" wrapText="1"/>
      <protection locked="0"/>
    </xf>
    <xf numFmtId="6" fontId="33" fillId="0" borderId="13" xfId="0" applyNumberFormat="1" applyFont="1" applyBorder="1" applyAlignment="1">
      <alignment horizontal="center" vertical="center" wrapText="1"/>
    </xf>
    <xf numFmtId="8" fontId="6" fillId="0" borderId="5" xfId="0" applyNumberFormat="1" applyFont="1" applyBorder="1" applyAlignment="1">
      <alignment wrapText="1"/>
    </xf>
    <xf numFmtId="165" fontId="5" fillId="0" borderId="5" xfId="0" applyNumberFormat="1" applyFont="1" applyBorder="1" applyAlignment="1" applyProtection="1">
      <alignment horizontal="center" vertical="center" wrapText="1"/>
      <protection locked="0"/>
    </xf>
    <xf numFmtId="168" fontId="6" fillId="0" borderId="5" xfId="0" applyNumberFormat="1" applyFont="1" applyBorder="1" applyAlignment="1">
      <alignment horizontal="center" vertical="center" wrapText="1"/>
    </xf>
    <xf numFmtId="8" fontId="0" fillId="0" borderId="22" xfId="0" applyNumberFormat="1" applyBorder="1"/>
    <xf numFmtId="165" fontId="6" fillId="0" borderId="25" xfId="0" applyNumberFormat="1" applyFont="1" applyBorder="1" applyAlignment="1" applyProtection="1">
      <alignment horizontal="center" vertical="center" wrapText="1"/>
      <protection locked="0"/>
    </xf>
    <xf numFmtId="165" fontId="6" fillId="0" borderId="22" xfId="0" applyNumberFormat="1" applyFont="1" applyBorder="1" applyAlignment="1" applyProtection="1">
      <alignment horizontal="center" vertical="center" wrapText="1"/>
      <protection locked="0"/>
    </xf>
    <xf numFmtId="164" fontId="6" fillId="0" borderId="13" xfId="0" applyNumberFormat="1" applyFont="1" applyBorder="1" applyAlignment="1" applyProtection="1">
      <alignment horizontal="center" vertical="center" wrapText="1"/>
      <protection locked="0"/>
    </xf>
    <xf numFmtId="165" fontId="10" fillId="0" borderId="13" xfId="0" applyNumberFormat="1" applyFont="1" applyBorder="1" applyAlignment="1" applyProtection="1">
      <alignment horizontal="center" vertical="center" wrapText="1"/>
      <protection locked="0"/>
    </xf>
    <xf numFmtId="168" fontId="6" fillId="0" borderId="20" xfId="0" applyNumberFormat="1" applyFont="1" applyBorder="1" applyAlignment="1">
      <alignment horizontal="center" vertical="center" wrapText="1"/>
    </xf>
    <xf numFmtId="6" fontId="6" fillId="0" borderId="39" xfId="0" applyNumberFormat="1" applyFont="1" applyBorder="1" applyAlignment="1">
      <alignment wrapText="1"/>
    </xf>
    <xf numFmtId="168" fontId="6" fillId="0" borderId="13" xfId="0" applyNumberFormat="1" applyFont="1" applyBorder="1" applyAlignment="1">
      <alignment horizontal="center" vertical="center" wrapText="1"/>
    </xf>
    <xf numFmtId="8" fontId="0" fillId="0" borderId="28" xfId="0" applyNumberFormat="1" applyBorder="1" applyAlignment="1">
      <alignment horizontal="center" vertical="center"/>
    </xf>
    <xf numFmtId="168" fontId="5" fillId="0" borderId="13" xfId="0" applyNumberFormat="1" applyFont="1" applyBorder="1" applyAlignment="1">
      <alignment horizontal="center" vertical="center"/>
    </xf>
    <xf numFmtId="6" fontId="0" fillId="0" borderId="28" xfId="0" applyNumberFormat="1" applyBorder="1"/>
    <xf numFmtId="8" fontId="6" fillId="0" borderId="21" xfId="0" applyNumberFormat="1" applyFont="1" applyBorder="1" applyAlignment="1">
      <alignment wrapText="1"/>
    </xf>
    <xf numFmtId="6" fontId="0" fillId="0" borderId="13" xfId="0" applyNumberFormat="1" applyBorder="1"/>
    <xf numFmtId="8" fontId="0" fillId="0" borderId="13" xfId="0" applyNumberFormat="1" applyBorder="1"/>
    <xf numFmtId="4" fontId="0" fillId="0" borderId="20" xfId="0" applyNumberFormat="1" applyBorder="1"/>
    <xf numFmtId="6" fontId="0" fillId="0" borderId="20" xfId="0" applyNumberFormat="1" applyBorder="1" applyAlignment="1">
      <alignment horizontal="center" vertical="center"/>
    </xf>
    <xf numFmtId="3" fontId="0" fillId="0" borderId="20" xfId="0" applyNumberFormat="1" applyBorder="1" applyAlignment="1">
      <alignment horizontal="center" vertical="center"/>
    </xf>
    <xf numFmtId="6" fontId="0" fillId="0" borderId="13" xfId="0" applyNumberFormat="1" applyBorder="1" applyAlignment="1">
      <alignment horizontal="center" vertical="center"/>
    </xf>
    <xf numFmtId="0" fontId="6" fillId="0" borderId="14" xfId="0" applyFont="1" applyBorder="1" applyAlignment="1">
      <alignment wrapText="1"/>
    </xf>
    <xf numFmtId="0" fontId="6" fillId="3" borderId="14" xfId="0" applyFont="1" applyFill="1" applyBorder="1" applyAlignment="1" applyProtection="1">
      <alignment horizontal="center" vertical="center" wrapText="1"/>
      <protection locked="0"/>
    </xf>
    <xf numFmtId="0" fontId="6" fillId="5" borderId="14" xfId="0" applyFont="1" applyFill="1" applyBorder="1" applyAlignment="1" applyProtection="1">
      <alignment horizontal="center" vertical="center" wrapText="1"/>
      <protection locked="0"/>
    </xf>
    <xf numFmtId="0" fontId="0" fillId="0" borderId="14" xfId="0" applyBorder="1" applyAlignment="1">
      <alignment wrapText="1"/>
    </xf>
    <xf numFmtId="0" fontId="6" fillId="0" borderId="6" xfId="0" applyFont="1" applyBorder="1" applyAlignment="1">
      <alignment wrapText="1"/>
    </xf>
    <xf numFmtId="0" fontId="6" fillId="0" borderId="6" xfId="0" applyFont="1" applyBorder="1" applyAlignment="1">
      <alignment horizontal="center" vertical="center" wrapText="1"/>
    </xf>
    <xf numFmtId="0" fontId="6" fillId="0" borderId="40" xfId="0" applyFont="1" applyBorder="1" applyAlignment="1">
      <alignment wrapText="1"/>
    </xf>
    <xf numFmtId="0" fontId="6" fillId="3" borderId="40" xfId="0" applyFont="1" applyFill="1" applyBorder="1" applyAlignment="1" applyProtection="1">
      <alignment horizontal="center" vertical="center" wrapText="1"/>
      <protection locked="0"/>
    </xf>
    <xf numFmtId="0" fontId="0" fillId="0" borderId="41" xfId="0" applyBorder="1"/>
    <xf numFmtId="0" fontId="6" fillId="3" borderId="19" xfId="0" applyFont="1" applyFill="1" applyBorder="1" applyAlignment="1" applyProtection="1">
      <alignment horizontal="center" vertical="center" wrapText="1"/>
      <protection locked="0"/>
    </xf>
    <xf numFmtId="0" fontId="0" fillId="0" borderId="42" xfId="0" applyBorder="1"/>
    <xf numFmtId="0" fontId="0" fillId="0" borderId="25" xfId="0" applyBorder="1"/>
    <xf numFmtId="0" fontId="26" fillId="0" borderId="1" xfId="0" applyFont="1" applyBorder="1" applyAlignment="1">
      <alignment horizontal="right"/>
    </xf>
    <xf numFmtId="0" fontId="33" fillId="3" borderId="1" xfId="0" applyFont="1" applyFill="1" applyBorder="1" applyAlignment="1" applyProtection="1">
      <alignment horizontal="right" vertical="center" wrapText="1"/>
      <protection locked="0"/>
    </xf>
    <xf numFmtId="0" fontId="26" fillId="0" borderId="1" xfId="0" applyFont="1" applyBorder="1" applyAlignment="1">
      <alignment horizontal="right" wrapText="1"/>
    </xf>
    <xf numFmtId="0" fontId="0" fillId="0" borderId="1" xfId="0" applyBorder="1" applyAlignment="1">
      <alignment horizontal="center" wrapText="1"/>
    </xf>
    <xf numFmtId="166" fontId="9" fillId="0" borderId="5" xfId="0" applyNumberFormat="1" applyFont="1" applyFill="1" applyBorder="1" applyAlignment="1">
      <alignment horizontal="center" vertical="center"/>
    </xf>
    <xf numFmtId="166" fontId="6" fillId="0" borderId="5" xfId="0" applyNumberFormat="1" applyFont="1" applyFill="1" applyBorder="1" applyAlignment="1" applyProtection="1">
      <alignment horizontal="center" vertical="center" wrapText="1"/>
      <protection locked="0"/>
    </xf>
    <xf numFmtId="166" fontId="6" fillId="0" borderId="13" xfId="0" applyNumberFormat="1" applyFont="1" applyFill="1" applyBorder="1" applyAlignment="1" applyProtection="1">
      <alignment horizontal="center" vertical="center" wrapText="1"/>
      <protection locked="0"/>
    </xf>
    <xf numFmtId="166" fontId="6" fillId="0" borderId="20" xfId="0" applyNumberFormat="1" applyFont="1" applyFill="1" applyBorder="1" applyAlignment="1" applyProtection="1">
      <alignment horizontal="center" vertical="center" wrapText="1"/>
      <protection locked="0"/>
    </xf>
    <xf numFmtId="166" fontId="9"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66" fontId="6" fillId="0" borderId="21" xfId="0" applyNumberFormat="1" applyFont="1" applyFill="1" applyBorder="1" applyAlignment="1" applyProtection="1">
      <alignment horizontal="center" vertical="center" wrapText="1"/>
      <protection locked="0"/>
    </xf>
    <xf numFmtId="14" fontId="5" fillId="0" borderId="12" xfId="0" applyNumberFormat="1" applyFont="1" applyFill="1" applyBorder="1" applyAlignment="1">
      <alignment horizontal="center" vertical="center" wrapText="1"/>
    </xf>
    <xf numFmtId="166" fontId="6" fillId="0" borderId="15" xfId="0" applyNumberFormat="1" applyFont="1" applyFill="1" applyBorder="1" applyAlignment="1" applyProtection="1">
      <alignment horizontal="center" vertical="center" wrapText="1"/>
      <protection locked="0"/>
    </xf>
    <xf numFmtId="14" fontId="0" fillId="0" borderId="13" xfId="0" applyNumberFormat="1" applyFill="1" applyBorder="1" applyAlignment="1">
      <alignment vertical="center"/>
    </xf>
    <xf numFmtId="14" fontId="5" fillId="0" borderId="13" xfId="0" applyNumberFormat="1" applyFont="1" applyFill="1" applyBorder="1" applyAlignment="1">
      <alignment horizontal="center" vertical="top"/>
    </xf>
    <xf numFmtId="14" fontId="10" fillId="0" borderId="5" xfId="0" applyNumberFormat="1" applyFont="1" applyFill="1" applyBorder="1" applyAlignment="1">
      <alignment horizontal="center" vertical="center" wrapText="1"/>
    </xf>
    <xf numFmtId="166" fontId="9" fillId="0" borderId="20"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166" fontId="9" fillId="0" borderId="13" xfId="0" applyNumberFormat="1" applyFont="1" applyFill="1" applyBorder="1" applyAlignment="1">
      <alignment horizontal="center" vertical="center"/>
    </xf>
    <xf numFmtId="14" fontId="0" fillId="0" borderId="5" xfId="0" applyNumberFormat="1" applyFill="1" applyBorder="1" applyAlignment="1">
      <alignment vertical="center"/>
    </xf>
    <xf numFmtId="44" fontId="10" fillId="0" borderId="1" xfId="0" applyNumberFormat="1" applyFont="1" applyFill="1" applyBorder="1" applyAlignment="1">
      <alignment horizontal="center" vertical="center" wrapText="1"/>
    </xf>
    <xf numFmtId="169" fontId="6" fillId="0" borderId="1" xfId="0" applyNumberFormat="1" applyFont="1" applyFill="1" applyBorder="1" applyAlignment="1" applyProtection="1">
      <alignment horizontal="center" vertical="center" wrapText="1"/>
      <protection locked="0"/>
    </xf>
    <xf numFmtId="6" fontId="9" fillId="0" borderId="16" xfId="0" applyNumberFormat="1" applyFont="1" applyFill="1" applyBorder="1" applyAlignment="1">
      <alignment horizontal="center" vertical="center"/>
    </xf>
    <xf numFmtId="168" fontId="6" fillId="0" borderId="12" xfId="0" applyNumberFormat="1" applyFont="1" applyFill="1" applyBorder="1" applyAlignment="1" applyProtection="1">
      <alignment horizontal="center" vertical="center" wrapText="1"/>
      <protection locked="0"/>
    </xf>
    <xf numFmtId="167" fontId="6" fillId="0" borderId="16" xfId="0" applyNumberFormat="1" applyFont="1" applyFill="1" applyBorder="1" applyAlignment="1" applyProtection="1">
      <alignment horizontal="right" vertical="center" wrapText="1"/>
      <protection locked="0"/>
    </xf>
    <xf numFmtId="166" fontId="6" fillId="0" borderId="24" xfId="0" applyNumberFormat="1" applyFont="1" applyFill="1" applyBorder="1" applyAlignment="1" applyProtection="1">
      <alignment horizontal="center" vertical="center" wrapText="1"/>
      <protection locked="0"/>
    </xf>
    <xf numFmtId="14" fontId="5" fillId="0" borderId="5" xfId="0" applyNumberFormat="1" applyFont="1" applyFill="1" applyBorder="1" applyAlignment="1">
      <alignment horizontal="center" vertical="center" wrapText="1"/>
    </xf>
    <xf numFmtId="14" fontId="5" fillId="0" borderId="33" xfId="0" applyNumberFormat="1" applyFont="1" applyFill="1" applyBorder="1" applyAlignment="1">
      <alignment horizontal="center" vertical="center"/>
    </xf>
    <xf numFmtId="166" fontId="6" fillId="0" borderId="4" xfId="0" applyNumberFormat="1" applyFont="1" applyFill="1" applyBorder="1" applyAlignment="1" applyProtection="1">
      <alignment horizontal="center" vertical="center" wrapText="1"/>
      <protection locked="0"/>
    </xf>
    <xf numFmtId="14" fontId="6" fillId="0" borderId="4" xfId="0" applyNumberFormat="1" applyFont="1" applyFill="1" applyBorder="1" applyAlignment="1" applyProtection="1">
      <alignment horizontal="center" vertical="center" wrapText="1"/>
      <protection locked="0"/>
    </xf>
    <xf numFmtId="14" fontId="5" fillId="0" borderId="21" xfId="0" applyNumberFormat="1" applyFont="1" applyFill="1" applyBorder="1" applyAlignment="1">
      <alignment horizontal="center" vertical="center"/>
    </xf>
    <xf numFmtId="14" fontId="6" fillId="0" borderId="4" xfId="0" applyNumberFormat="1" applyFont="1" applyFill="1" applyBorder="1" applyAlignment="1">
      <alignment horizontal="center" vertical="center" wrapText="1"/>
    </xf>
    <xf numFmtId="14" fontId="5" fillId="0" borderId="13" xfId="0" applyNumberFormat="1" applyFont="1" applyFill="1" applyBorder="1" applyAlignment="1">
      <alignment horizontal="center" vertical="center" wrapText="1"/>
    </xf>
    <xf numFmtId="0" fontId="5" fillId="5" borderId="14" xfId="0" applyFont="1" applyFill="1" applyBorder="1" applyAlignment="1">
      <alignment horizontal="center" vertical="center" wrapText="1"/>
    </xf>
    <xf numFmtId="14" fontId="6" fillId="0" borderId="14" xfId="0" applyNumberFormat="1" applyFont="1" applyBorder="1" applyAlignment="1" applyProtection="1">
      <alignment horizontal="center" vertical="center" wrapText="1"/>
      <protection locked="0"/>
    </xf>
    <xf numFmtId="166" fontId="6" fillId="0" borderId="37" xfId="0" applyNumberFormat="1" applyFont="1" applyBorder="1" applyAlignment="1" applyProtection="1">
      <alignment horizontal="center" vertical="center" wrapText="1"/>
      <protection locked="0"/>
    </xf>
    <xf numFmtId="14" fontId="9" fillId="5" borderId="6" xfId="0" applyNumberFormat="1" applyFont="1" applyFill="1" applyBorder="1" applyAlignment="1">
      <alignment horizontal="center" vertical="center" wrapText="1"/>
    </xf>
    <xf numFmtId="166" fontId="6" fillId="0" borderId="35" xfId="0" applyNumberFormat="1" applyFont="1" applyBorder="1" applyAlignment="1" applyProtection="1">
      <alignment horizontal="center" vertical="center" wrapText="1"/>
      <protection locked="0"/>
    </xf>
    <xf numFmtId="14" fontId="6" fillId="0" borderId="35" xfId="0" applyNumberFormat="1" applyFont="1" applyBorder="1" applyAlignment="1" applyProtection="1">
      <alignment horizontal="center" vertical="center" wrapText="1"/>
      <protection locked="0"/>
    </xf>
    <xf numFmtId="14" fontId="5" fillId="5" borderId="6" xfId="0" applyNumberFormat="1" applyFont="1" applyFill="1" applyBorder="1" applyAlignment="1">
      <alignment horizontal="center" vertical="center"/>
    </xf>
    <xf numFmtId="166" fontId="6" fillId="0" borderId="38" xfId="0" applyNumberFormat="1" applyFont="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5" fillId="8" borderId="16" xfId="0" applyFont="1" applyFill="1" applyBorder="1" applyAlignment="1">
      <alignment horizontal="center" vertical="center" wrapText="1"/>
    </xf>
    <xf numFmtId="0" fontId="6" fillId="3" borderId="16" xfId="0" applyFont="1" applyFill="1" applyBorder="1" applyAlignment="1" applyProtection="1">
      <alignment horizontal="center" vertical="center" wrapText="1"/>
      <protection locked="0"/>
    </xf>
    <xf numFmtId="6" fontId="5" fillId="0" borderId="16" xfId="0" applyNumberFormat="1" applyFont="1" applyBorder="1" applyAlignment="1">
      <alignment horizontal="center" vertical="center"/>
    </xf>
    <xf numFmtId="6" fontId="5" fillId="0" borderId="43" xfId="0" applyNumberFormat="1" applyFont="1" applyBorder="1" applyAlignment="1">
      <alignment horizontal="center" vertical="center"/>
    </xf>
    <xf numFmtId="6" fontId="5" fillId="0" borderId="17" xfId="0" applyNumberFormat="1" applyFont="1" applyBorder="1" applyAlignment="1">
      <alignment horizontal="center" vertical="center"/>
    </xf>
    <xf numFmtId="0" fontId="10" fillId="6" borderId="27"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6" fontId="5" fillId="0" borderId="1" xfId="0" applyNumberFormat="1" applyFont="1" applyBorder="1" applyAlignment="1">
      <alignment horizontal="center" vertical="center"/>
    </xf>
    <xf numFmtId="0" fontId="10" fillId="6" borderId="1" xfId="0" applyFont="1" applyFill="1" applyBorder="1" applyAlignment="1">
      <alignment horizontal="center" vertical="center" wrapText="1"/>
    </xf>
    <xf numFmtId="14" fontId="6" fillId="3" borderId="1" xfId="0" applyNumberFormat="1" applyFont="1" applyFill="1" applyBorder="1" applyAlignment="1" applyProtection="1">
      <alignment horizontal="center" vertical="center" wrapText="1"/>
      <protection locked="0"/>
    </xf>
    <xf numFmtId="166" fontId="6" fillId="5" borderId="1" xfId="0" quotePrefix="1" applyNumberFormat="1" applyFont="1" applyFill="1" applyBorder="1" applyAlignment="1" applyProtection="1">
      <alignment horizontal="center" vertical="center" wrapText="1"/>
      <protection locked="0"/>
    </xf>
    <xf numFmtId="0" fontId="5" fillId="0" borderId="1" xfId="0" applyFont="1" applyBorder="1" applyAlignment="1">
      <alignment horizontal="center"/>
    </xf>
    <xf numFmtId="0" fontId="6" fillId="6"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6" fillId="7" borderId="1"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170" fontId="6" fillId="0" borderId="1" xfId="0" quotePrefix="1" applyNumberFormat="1" applyFont="1" applyBorder="1" applyAlignment="1" applyProtection="1">
      <alignment horizontal="center" vertical="center" wrapText="1"/>
      <protection locked="0"/>
    </xf>
    <xf numFmtId="0" fontId="6" fillId="5" borderId="44"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0" xfId="0" applyFont="1" applyFill="1" applyBorder="1" applyAlignment="1" applyProtection="1">
      <alignment horizontal="center" vertical="center" wrapText="1"/>
      <protection locked="0"/>
    </xf>
    <xf numFmtId="6" fontId="5" fillId="0" borderId="44" xfId="0" applyNumberFormat="1" applyFont="1" applyBorder="1" applyAlignment="1">
      <alignment horizontal="center" vertical="center"/>
    </xf>
    <xf numFmtId="6" fontId="5" fillId="0" borderId="30" xfId="0" applyNumberFormat="1" applyFont="1" applyBorder="1" applyAlignment="1">
      <alignment horizontal="center" vertical="center"/>
    </xf>
    <xf numFmtId="0" fontId="6" fillId="5" borderId="30" xfId="0" applyFont="1" applyFill="1" applyBorder="1" applyAlignment="1" applyProtection="1">
      <alignment horizontal="center" vertical="center" wrapText="1"/>
      <protection locked="0"/>
    </xf>
    <xf numFmtId="14" fontId="6" fillId="5" borderId="30" xfId="0" applyNumberFormat="1" applyFont="1" applyFill="1" applyBorder="1" applyAlignment="1" applyProtection="1">
      <alignment horizontal="center" vertical="center" wrapText="1"/>
      <protection locked="0"/>
    </xf>
    <xf numFmtId="14" fontId="6" fillId="0" borderId="32" xfId="0" applyNumberFormat="1" applyFont="1" applyBorder="1" applyAlignment="1" applyProtection="1">
      <alignment horizontal="center" vertical="center" wrapText="1"/>
      <protection locked="0"/>
    </xf>
    <xf numFmtId="14" fontId="6" fillId="0" borderId="0" xfId="0" applyNumberFormat="1" applyFont="1" applyFill="1" applyBorder="1" applyAlignment="1" applyProtection="1">
      <alignment horizontal="center" vertical="center" wrapText="1"/>
      <protection locked="0"/>
    </xf>
    <xf numFmtId="14" fontId="6" fillId="5" borderId="9" xfId="0" applyNumberFormat="1" applyFont="1" applyFill="1" applyBorder="1" applyAlignment="1" applyProtection="1">
      <alignment horizontal="center" vertical="center" wrapText="1"/>
      <protection locked="0"/>
    </xf>
    <xf numFmtId="14" fontId="5" fillId="0" borderId="1" xfId="0" applyNumberFormat="1" applyFont="1" applyFill="1" applyBorder="1" applyAlignment="1">
      <alignment horizontal="center" vertical="center"/>
    </xf>
    <xf numFmtId="0" fontId="6" fillId="0" borderId="1" xfId="1" applyFont="1" applyBorder="1" applyAlignment="1" applyProtection="1">
      <alignment horizontal="center" vertical="center" wrapText="1"/>
      <protection locked="0"/>
    </xf>
    <xf numFmtId="166" fontId="6" fillId="0" borderId="1" xfId="1" applyNumberFormat="1" applyFont="1" applyBorder="1" applyAlignment="1" applyProtection="1">
      <alignment horizontal="center" vertical="center" wrapText="1"/>
      <protection locked="0"/>
    </xf>
    <xf numFmtId="14" fontId="6" fillId="0" borderId="1" xfId="1" applyNumberFormat="1" applyFont="1" applyFill="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6" fontId="10" fillId="0" borderId="1" xfId="0" applyNumberFormat="1"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6" fillId="0" borderId="1" xfId="0" applyFont="1" applyBorder="1" applyAlignment="1" applyProtection="1">
      <alignment horizontal="left" vertical="center" wrapText="1" indent="1"/>
      <protection locked="0"/>
    </xf>
    <xf numFmtId="14" fontId="6" fillId="0" borderId="1" xfId="0" applyNumberFormat="1" applyFont="1" applyFill="1" applyBorder="1" applyAlignment="1">
      <alignment horizontal="center" vertical="center" wrapText="1"/>
    </xf>
    <xf numFmtId="6" fontId="10" fillId="0" borderId="1" xfId="0" applyNumberFormat="1" applyFont="1" applyBorder="1" applyAlignment="1">
      <alignment horizontal="center" vertical="center"/>
    </xf>
    <xf numFmtId="14" fontId="10" fillId="3" borderId="1" xfId="0" applyNumberFormat="1"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6"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36" fillId="0" borderId="1" xfId="0" applyFont="1" applyBorder="1" applyAlignment="1">
      <alignment horizontal="center" vertical="center"/>
    </xf>
    <xf numFmtId="14" fontId="36"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36" fillId="0" borderId="1" xfId="0" applyFont="1" applyBorder="1" applyAlignment="1">
      <alignment horizontal="center" vertical="center" wrapText="1"/>
    </xf>
  </cellXfs>
  <cellStyles count="11">
    <cellStyle name="Comma 2" xfId="5" xr:uid="{8F368A75-9DA8-47BB-A6AE-2ED205A19EFB}"/>
    <cellStyle name="Currency 2" xfId="6" xr:uid="{259FE312-014A-4473-ACCC-32C2A74EF180}"/>
    <cellStyle name="Normal" xfId="0" builtinId="0"/>
    <cellStyle name="Normal 12" xfId="9" xr:uid="{214CF5D3-6D32-4B0F-AB69-2926D8AD0934}"/>
    <cellStyle name="Normal 2" xfId="1" xr:uid="{00000000-0005-0000-0000-000002000000}"/>
    <cellStyle name="Normal 2 2" xfId="8" xr:uid="{399F4BFF-1315-46F2-BECF-B71B18614FD8}"/>
    <cellStyle name="Normal 3" xfId="2" xr:uid="{00000000-0005-0000-0000-000003000000}"/>
    <cellStyle name="Normal 3 2" xfId="10" xr:uid="{080FA42B-FB05-4052-A873-1D7C8509BB60}"/>
    <cellStyle name="Normal 4" xfId="4" xr:uid="{F2D9DE52-89CC-47AC-9EED-418E1AD95062}"/>
    <cellStyle name="Normal_Sheet1" xfId="3" xr:uid="{00000000-0005-0000-0000-000004000000}"/>
    <cellStyle name="Percent 2" xfId="7" xr:uid="{10420E93-9E7B-409B-9A2A-2DA76D0B668E}"/>
  </cellStyles>
  <dxfs count="9">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
      <fill>
        <patternFill patternType="solid">
          <fgColor rgb="FFFF0000"/>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262626"/>
    </indexed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90FD-47AE-41E0-80AA-66F1DB46F8C6}">
  <dimension ref="A1:U41"/>
  <sheetViews>
    <sheetView tabSelected="1" workbookViewId="0">
      <selection activeCell="D88" sqref="D88"/>
    </sheetView>
  </sheetViews>
  <sheetFormatPr defaultColWidth="9.44140625" defaultRowHeight="14.4"/>
  <cols>
    <col min="1" max="15" width="9.44140625" style="62"/>
    <col min="16" max="16" width="14.5546875" style="62" customWidth="1"/>
    <col min="17" max="17" width="26" style="62" customWidth="1"/>
    <col min="18" max="19" width="9.44140625" style="62"/>
    <col min="20" max="20" width="2.5546875" style="62" customWidth="1"/>
    <col min="21" max="16384" width="9.44140625" style="62"/>
  </cols>
  <sheetData>
    <row r="1" spans="1:21" ht="9" customHeight="1"/>
    <row r="2" spans="1:21" ht="91.8">
      <c r="A2" s="325" t="s">
        <v>0</v>
      </c>
      <c r="B2" s="325"/>
      <c r="C2" s="325"/>
      <c r="D2" s="325"/>
      <c r="E2" s="325"/>
      <c r="F2" s="325"/>
      <c r="G2" s="325"/>
      <c r="H2" s="325"/>
      <c r="I2" s="325"/>
      <c r="J2" s="325"/>
      <c r="K2" s="325"/>
      <c r="L2" s="325"/>
      <c r="M2" s="325"/>
      <c r="N2" s="325"/>
      <c r="O2" s="325"/>
      <c r="P2" s="325"/>
      <c r="Q2" s="325"/>
      <c r="R2" s="325"/>
      <c r="S2" s="325"/>
    </row>
    <row r="4" spans="1:21" ht="26.1" customHeight="1">
      <c r="B4" s="326" t="s">
        <v>579</v>
      </c>
      <c r="C4" s="326"/>
      <c r="D4" s="326"/>
      <c r="E4" s="326"/>
      <c r="F4" s="326"/>
      <c r="G4" s="326"/>
      <c r="H4" s="326"/>
      <c r="I4" s="326"/>
      <c r="J4" s="326"/>
      <c r="K4" s="326"/>
      <c r="L4" s="326"/>
      <c r="M4" s="326"/>
      <c r="N4" s="326"/>
      <c r="O4" s="326"/>
      <c r="P4" s="326"/>
      <c r="Q4" s="326"/>
      <c r="R4" s="326"/>
    </row>
    <row r="6" spans="1:21" ht="18">
      <c r="B6" s="329" t="s">
        <v>1</v>
      </c>
      <c r="C6" s="330"/>
      <c r="D6" s="330"/>
      <c r="E6" s="330"/>
      <c r="F6" s="330"/>
      <c r="G6" s="330"/>
      <c r="H6" s="330"/>
      <c r="I6" s="330"/>
      <c r="J6" s="330"/>
      <c r="K6" s="330"/>
      <c r="L6" s="330"/>
      <c r="M6" s="330"/>
      <c r="N6" s="330"/>
      <c r="O6" s="330"/>
      <c r="P6" s="330"/>
      <c r="Q6" s="330"/>
      <c r="R6" s="330"/>
      <c r="S6" s="330"/>
    </row>
    <row r="7" spans="1:21" ht="18">
      <c r="B7" s="328" t="s">
        <v>2</v>
      </c>
      <c r="C7" s="328"/>
      <c r="D7" s="328"/>
      <c r="E7" s="328"/>
      <c r="F7" s="328"/>
      <c r="G7" s="328"/>
      <c r="H7" s="328"/>
      <c r="I7" s="328"/>
      <c r="J7" s="328"/>
      <c r="K7" s="328"/>
      <c r="L7" s="328"/>
      <c r="M7" s="328"/>
      <c r="N7" s="328"/>
      <c r="O7" s="328"/>
      <c r="P7" s="328"/>
      <c r="Q7" s="328"/>
      <c r="R7" s="328"/>
      <c r="S7" s="328"/>
    </row>
    <row r="8" spans="1:21">
      <c r="U8" s="63"/>
    </row>
    <row r="9" spans="1:21">
      <c r="B9" s="323" t="s">
        <v>3</v>
      </c>
      <c r="C9" s="327"/>
      <c r="D9" s="327"/>
      <c r="E9" s="327"/>
      <c r="F9" s="327"/>
      <c r="G9" s="327"/>
      <c r="H9" s="327"/>
      <c r="I9" s="327"/>
      <c r="J9" s="327"/>
      <c r="K9" s="327"/>
      <c r="L9" s="327"/>
      <c r="M9" s="327"/>
      <c r="N9" s="327"/>
      <c r="O9" s="327"/>
      <c r="P9" s="327"/>
      <c r="Q9" s="327"/>
      <c r="R9" s="327"/>
      <c r="S9" s="327"/>
      <c r="U9" s="64"/>
    </row>
    <row r="10" spans="1:21">
      <c r="B10" s="123"/>
      <c r="C10" s="122"/>
      <c r="D10" s="122"/>
      <c r="E10" s="122"/>
      <c r="F10" s="122"/>
      <c r="G10" s="122"/>
      <c r="H10" s="122"/>
      <c r="I10" s="122"/>
      <c r="J10" s="122"/>
      <c r="K10" s="122"/>
      <c r="L10" s="122"/>
      <c r="M10" s="122"/>
      <c r="N10" s="122"/>
      <c r="O10" s="122"/>
      <c r="P10" s="122"/>
      <c r="Q10" s="122"/>
      <c r="R10" s="122"/>
      <c r="S10" s="122"/>
      <c r="U10" s="64"/>
    </row>
    <row r="11" spans="1:21">
      <c r="B11" s="324" t="s">
        <v>4</v>
      </c>
      <c r="C11" s="324"/>
      <c r="D11" s="324"/>
      <c r="E11" s="324"/>
      <c r="F11" s="324"/>
      <c r="G11" s="324"/>
      <c r="H11" s="324"/>
      <c r="I11" s="324"/>
      <c r="J11" s="324"/>
      <c r="K11" s="324"/>
      <c r="L11" s="324"/>
      <c r="M11" s="324"/>
      <c r="N11" s="324"/>
      <c r="O11" s="324"/>
      <c r="P11" s="324"/>
      <c r="Q11" s="122"/>
      <c r="R11" s="122"/>
      <c r="S11" s="122"/>
      <c r="U11" s="64"/>
    </row>
    <row r="12" spans="1:21">
      <c r="B12" s="323" t="s">
        <v>5</v>
      </c>
      <c r="C12" s="323"/>
      <c r="D12" s="323"/>
      <c r="E12" s="323"/>
      <c r="F12" s="323"/>
      <c r="G12" s="323"/>
      <c r="H12" s="323"/>
      <c r="I12" s="323"/>
      <c r="J12" s="323"/>
      <c r="K12" s="323"/>
      <c r="L12" s="323"/>
      <c r="M12" s="323"/>
      <c r="N12" s="323"/>
      <c r="O12" s="323"/>
      <c r="P12" s="323"/>
      <c r="Q12" s="323"/>
      <c r="R12" s="122"/>
      <c r="S12" s="122"/>
      <c r="U12" s="64"/>
    </row>
    <row r="13" spans="1:21">
      <c r="B13" s="323" t="s">
        <v>6</v>
      </c>
      <c r="C13" s="323"/>
      <c r="D13" s="323"/>
      <c r="E13" s="323"/>
      <c r="F13" s="323"/>
      <c r="G13" s="323"/>
      <c r="H13" s="323"/>
      <c r="I13" s="323"/>
      <c r="J13" s="323"/>
      <c r="K13" s="323"/>
      <c r="L13" s="323"/>
      <c r="M13" s="323"/>
      <c r="N13" s="323"/>
      <c r="O13" s="323"/>
      <c r="P13" s="323"/>
      <c r="Q13" s="122"/>
      <c r="R13" s="122"/>
      <c r="S13" s="122"/>
      <c r="U13" s="64"/>
    </row>
    <row r="14" spans="1:21">
      <c r="B14" s="323" t="s">
        <v>7</v>
      </c>
      <c r="C14" s="323"/>
      <c r="D14" s="323"/>
      <c r="E14" s="323"/>
      <c r="F14" s="323"/>
      <c r="G14" s="323"/>
      <c r="H14" s="323"/>
      <c r="I14" s="323"/>
      <c r="J14" s="323"/>
      <c r="K14" s="323"/>
      <c r="L14" s="323"/>
      <c r="M14" s="323"/>
      <c r="N14" s="323"/>
      <c r="O14" s="323"/>
      <c r="P14" s="323"/>
      <c r="Q14" s="323"/>
      <c r="R14" s="122"/>
      <c r="S14" s="122"/>
      <c r="U14" s="64"/>
    </row>
    <row r="15" spans="1:21">
      <c r="B15" s="123"/>
      <c r="C15" s="122"/>
      <c r="D15" s="122"/>
      <c r="E15" s="122"/>
      <c r="F15" s="122"/>
      <c r="G15" s="122"/>
      <c r="H15" s="122"/>
      <c r="I15" s="122"/>
      <c r="J15" s="122"/>
      <c r="K15" s="122"/>
      <c r="L15" s="122"/>
      <c r="M15" s="122"/>
      <c r="N15" s="122"/>
      <c r="O15" s="122"/>
      <c r="P15" s="122"/>
      <c r="Q15" s="122"/>
      <c r="R15" s="122"/>
      <c r="S15" s="122"/>
      <c r="U15" s="64"/>
    </row>
    <row r="16" spans="1:21">
      <c r="B16" s="324" t="s">
        <v>8</v>
      </c>
      <c r="C16" s="324"/>
      <c r="D16" s="324"/>
      <c r="E16" s="324"/>
      <c r="F16" s="324"/>
      <c r="G16" s="324"/>
      <c r="H16" s="324"/>
      <c r="I16" s="324"/>
      <c r="J16" s="324"/>
      <c r="K16" s="324"/>
      <c r="L16" s="324"/>
      <c r="M16" s="324"/>
      <c r="N16" s="324"/>
      <c r="O16" s="324"/>
      <c r="P16" s="324"/>
      <c r="Q16" s="122"/>
      <c r="R16" s="122"/>
      <c r="S16" s="122"/>
      <c r="U16" s="64"/>
    </row>
    <row r="17" spans="2:21">
      <c r="B17" s="322" t="s">
        <v>9</v>
      </c>
      <c r="C17" s="323"/>
      <c r="D17" s="323"/>
      <c r="E17" s="323"/>
      <c r="F17" s="323"/>
      <c r="G17" s="323"/>
      <c r="H17" s="323"/>
      <c r="I17" s="323"/>
      <c r="J17" s="323"/>
      <c r="K17" s="323"/>
      <c r="L17" s="323"/>
      <c r="M17" s="323"/>
      <c r="N17" s="323"/>
      <c r="O17" s="323"/>
      <c r="P17" s="323"/>
      <c r="Q17" s="323"/>
      <c r="R17" s="323"/>
      <c r="S17" s="323"/>
      <c r="U17" s="64"/>
    </row>
    <row r="18" spans="2:21">
      <c r="B18" s="322" t="s">
        <v>10</v>
      </c>
      <c r="C18" s="323"/>
      <c r="D18" s="323"/>
      <c r="E18" s="323"/>
      <c r="F18" s="323"/>
      <c r="G18" s="323"/>
      <c r="H18" s="323"/>
      <c r="I18" s="323"/>
      <c r="J18" s="323"/>
      <c r="K18" s="323"/>
      <c r="L18" s="323"/>
      <c r="M18" s="323"/>
      <c r="N18" s="323"/>
      <c r="O18" s="323"/>
      <c r="P18" s="323"/>
      <c r="Q18" s="123"/>
      <c r="R18" s="123"/>
      <c r="S18" s="123"/>
      <c r="U18" s="64"/>
    </row>
    <row r="19" spans="2:21">
      <c r="B19" s="323" t="s">
        <v>11</v>
      </c>
      <c r="C19" s="323"/>
      <c r="D19" s="323"/>
      <c r="E19" s="323"/>
      <c r="F19" s="323"/>
      <c r="G19" s="323"/>
      <c r="H19" s="323"/>
      <c r="I19" s="323"/>
      <c r="J19" s="323"/>
      <c r="K19" s="323"/>
      <c r="L19" s="323"/>
      <c r="M19" s="323"/>
      <c r="N19" s="323"/>
      <c r="O19" s="323"/>
      <c r="P19" s="323"/>
      <c r="Q19" s="123"/>
      <c r="R19" s="123"/>
      <c r="S19" s="123"/>
      <c r="U19" s="64"/>
    </row>
    <row r="20" spans="2:21">
      <c r="B20" s="123"/>
      <c r="C20" s="123"/>
      <c r="D20" s="123"/>
      <c r="E20" s="123"/>
      <c r="F20" s="123"/>
      <c r="G20" s="123"/>
      <c r="H20" s="123"/>
      <c r="I20" s="123"/>
      <c r="J20" s="123"/>
      <c r="K20" s="123"/>
      <c r="L20" s="123"/>
      <c r="M20" s="123"/>
      <c r="N20" s="123"/>
      <c r="O20" s="123"/>
      <c r="P20" s="123"/>
      <c r="Q20" s="123"/>
      <c r="R20" s="123"/>
      <c r="S20" s="123"/>
      <c r="U20" s="64"/>
    </row>
    <row r="21" spans="2:21">
      <c r="B21" s="322" t="s">
        <v>12</v>
      </c>
      <c r="C21" s="323"/>
      <c r="D21" s="323"/>
      <c r="E21" s="323"/>
      <c r="F21" s="323"/>
      <c r="G21" s="323"/>
      <c r="H21" s="323"/>
      <c r="I21" s="323"/>
      <c r="J21" s="323"/>
      <c r="K21" s="323"/>
      <c r="L21" s="323"/>
      <c r="M21" s="323"/>
      <c r="N21" s="323"/>
      <c r="O21" s="323"/>
      <c r="P21" s="323"/>
      <c r="Q21" s="323"/>
      <c r="R21" s="123"/>
      <c r="S21" s="123"/>
      <c r="U21" s="64"/>
    </row>
    <row r="22" spans="2:21">
      <c r="B22" s="323" t="s">
        <v>13</v>
      </c>
      <c r="C22" s="323"/>
      <c r="D22" s="323"/>
      <c r="E22" s="323"/>
      <c r="F22" s="323"/>
      <c r="G22" s="323"/>
      <c r="H22" s="323"/>
      <c r="I22" s="323"/>
      <c r="J22" s="323"/>
      <c r="K22" s="323"/>
      <c r="L22" s="323"/>
      <c r="M22" s="323"/>
      <c r="N22" s="323"/>
      <c r="O22" s="323"/>
      <c r="P22" s="323"/>
      <c r="Q22" s="323"/>
      <c r="R22" s="323"/>
      <c r="S22" s="123"/>
      <c r="U22" s="64"/>
    </row>
    <row r="23" spans="2:21">
      <c r="B23" s="322" t="s">
        <v>14</v>
      </c>
      <c r="C23" s="323"/>
      <c r="D23" s="323"/>
      <c r="E23" s="323"/>
      <c r="F23" s="323"/>
      <c r="G23" s="323"/>
      <c r="H23" s="323"/>
      <c r="I23" s="323"/>
      <c r="J23" s="323"/>
      <c r="K23" s="323"/>
      <c r="L23" s="323"/>
      <c r="M23" s="323"/>
      <c r="N23" s="323"/>
      <c r="O23" s="323"/>
      <c r="P23" s="323"/>
      <c r="Q23" s="323"/>
      <c r="R23" s="323"/>
      <c r="S23" s="123"/>
      <c r="U23" s="64"/>
    </row>
    <row r="24" spans="2:21">
      <c r="B24" s="323" t="s">
        <v>11</v>
      </c>
      <c r="C24" s="323"/>
      <c r="D24" s="323"/>
      <c r="E24" s="323"/>
      <c r="F24" s="323"/>
      <c r="G24" s="323"/>
      <c r="H24" s="323"/>
      <c r="I24" s="323"/>
      <c r="J24" s="323"/>
      <c r="K24" s="323"/>
      <c r="L24" s="323"/>
      <c r="M24" s="323"/>
      <c r="N24" s="323"/>
      <c r="O24" s="323"/>
      <c r="P24" s="323"/>
      <c r="Q24" s="323"/>
      <c r="R24" s="323"/>
      <c r="S24" s="123"/>
      <c r="U24" s="64"/>
    </row>
    <row r="25" spans="2:21">
      <c r="U25" s="64"/>
    </row>
    <row r="26" spans="2:21">
      <c r="B26" s="210" t="s">
        <v>15</v>
      </c>
      <c r="U26" s="64"/>
    </row>
    <row r="27" spans="2:21">
      <c r="B27" s="332" t="s">
        <v>16</v>
      </c>
      <c r="C27" s="332"/>
      <c r="D27" s="332"/>
      <c r="E27" s="332"/>
      <c r="F27" s="332"/>
      <c r="G27" s="332"/>
      <c r="H27" s="332"/>
      <c r="I27" s="332"/>
      <c r="J27" s="332"/>
      <c r="K27" s="332"/>
      <c r="L27" s="332"/>
      <c r="M27" s="332"/>
      <c r="N27" s="332"/>
      <c r="O27" s="332"/>
      <c r="P27" s="332"/>
      <c r="Q27" s="332"/>
      <c r="U27" s="64"/>
    </row>
    <row r="28" spans="2:21">
      <c r="B28" s="327" t="s">
        <v>17</v>
      </c>
      <c r="C28" s="327"/>
      <c r="D28" s="327"/>
      <c r="E28" s="327"/>
      <c r="F28" s="327"/>
      <c r="G28" s="327"/>
      <c r="H28" s="327"/>
      <c r="I28" s="327"/>
      <c r="J28" s="327"/>
      <c r="K28" s="327"/>
      <c r="L28" s="327"/>
      <c r="M28" s="327"/>
      <c r="N28" s="327"/>
      <c r="O28" s="327"/>
      <c r="P28" s="327"/>
      <c r="Q28" s="327"/>
      <c r="U28" s="64"/>
    </row>
    <row r="29" spans="2:21">
      <c r="U29" s="64"/>
    </row>
    <row r="30" spans="2:21" ht="14.85" customHeight="1">
      <c r="B30" s="331" t="s">
        <v>18</v>
      </c>
      <c r="C30" s="331"/>
      <c r="D30" s="331"/>
      <c r="E30" s="331"/>
      <c r="F30" s="331"/>
      <c r="G30" s="331"/>
      <c r="H30" s="331"/>
      <c r="I30" s="331"/>
      <c r="J30" s="331"/>
      <c r="K30" s="331"/>
      <c r="L30" s="331"/>
      <c r="M30" s="331"/>
      <c r="N30" s="331"/>
      <c r="O30" s="331"/>
      <c r="P30" s="331"/>
      <c r="Q30" s="331"/>
      <c r="R30" s="331"/>
      <c r="U30" s="64"/>
    </row>
    <row r="31" spans="2:21" ht="14.85" customHeight="1">
      <c r="B31" s="327" t="s">
        <v>19</v>
      </c>
      <c r="C31" s="327"/>
      <c r="D31" s="327"/>
      <c r="E31" s="327"/>
      <c r="F31" s="327"/>
      <c r="G31" s="327"/>
      <c r="H31" s="327"/>
      <c r="I31" s="327"/>
      <c r="J31" s="327"/>
      <c r="K31" s="327"/>
      <c r="L31" s="327"/>
      <c r="M31" s="327"/>
      <c r="N31" s="327"/>
      <c r="O31" s="327"/>
      <c r="P31" s="327"/>
      <c r="Q31" s="327"/>
      <c r="R31" s="327"/>
      <c r="U31" s="64"/>
    </row>
    <row r="32" spans="2:21" ht="14.85" customHeight="1">
      <c r="B32" s="327" t="s">
        <v>20</v>
      </c>
      <c r="C32" s="327"/>
      <c r="D32" s="327"/>
      <c r="E32" s="327"/>
      <c r="F32" s="327"/>
      <c r="G32" s="327"/>
      <c r="H32" s="327"/>
      <c r="I32" s="327"/>
      <c r="J32" s="327"/>
      <c r="K32" s="327"/>
      <c r="L32" s="327"/>
      <c r="M32" s="327"/>
      <c r="N32" s="327"/>
      <c r="O32" s="327"/>
      <c r="P32" s="327"/>
      <c r="Q32" s="327"/>
      <c r="R32" s="327"/>
      <c r="U32" s="64"/>
    </row>
    <row r="33" spans="2:21" ht="14.85" customHeight="1">
      <c r="B33" s="327" t="s">
        <v>21</v>
      </c>
      <c r="C33" s="327"/>
      <c r="D33" s="327"/>
      <c r="E33" s="327"/>
      <c r="F33" s="327"/>
      <c r="G33" s="327"/>
      <c r="H33" s="327"/>
      <c r="I33" s="327"/>
      <c r="J33" s="327"/>
      <c r="K33" s="327"/>
      <c r="L33" s="327"/>
      <c r="M33" s="327"/>
      <c r="N33" s="327"/>
      <c r="O33" s="327"/>
      <c r="P33" s="327"/>
      <c r="Q33" s="327"/>
      <c r="R33" s="327"/>
      <c r="U33" s="64"/>
    </row>
    <row r="34" spans="2:21" ht="14.85" customHeight="1"/>
    <row r="35" spans="2:21" ht="14.85" customHeight="1">
      <c r="B35" s="208" t="s">
        <v>22</v>
      </c>
      <c r="C35" s="208"/>
      <c r="D35" s="208"/>
      <c r="E35" s="208"/>
      <c r="F35" s="208"/>
      <c r="G35" s="208"/>
      <c r="H35" s="208"/>
      <c r="I35" s="208"/>
      <c r="J35" s="208"/>
      <c r="K35" s="208"/>
      <c r="L35" s="208"/>
      <c r="M35" s="208"/>
      <c r="N35" s="208"/>
      <c r="O35" s="208"/>
      <c r="P35" s="208"/>
      <c r="Q35" s="208"/>
      <c r="R35" s="208"/>
    </row>
    <row r="36" spans="2:21" ht="14.85" customHeight="1">
      <c r="B36" s="122" t="s">
        <v>23</v>
      </c>
      <c r="C36" s="122"/>
      <c r="D36" s="122"/>
      <c r="E36" s="122"/>
      <c r="F36" s="122"/>
      <c r="G36" s="122"/>
      <c r="H36" s="122"/>
      <c r="I36" s="122"/>
      <c r="J36" s="122"/>
      <c r="K36" s="122"/>
      <c r="L36" s="122"/>
      <c r="M36" s="122"/>
      <c r="N36" s="122"/>
      <c r="O36" s="122"/>
      <c r="P36" s="122"/>
      <c r="Q36" s="122"/>
      <c r="R36" s="122"/>
    </row>
    <row r="37" spans="2:21" ht="14.85" customHeight="1">
      <c r="B37" s="122" t="s">
        <v>24</v>
      </c>
      <c r="C37" s="122"/>
      <c r="D37" s="122"/>
      <c r="E37" s="122"/>
      <c r="F37" s="122"/>
      <c r="G37" s="122"/>
      <c r="H37" s="122"/>
      <c r="I37" s="122"/>
      <c r="J37" s="122"/>
      <c r="K37" s="122"/>
      <c r="L37" s="122"/>
      <c r="M37" s="122"/>
      <c r="N37" s="122"/>
      <c r="O37" s="122"/>
      <c r="P37" s="122"/>
      <c r="Q37" s="122"/>
      <c r="R37" s="122"/>
    </row>
    <row r="38" spans="2:21" ht="14.85" customHeight="1"/>
    <row r="39" spans="2:21" ht="14.85" customHeight="1">
      <c r="B39" s="208" t="s">
        <v>25</v>
      </c>
      <c r="C39" s="208"/>
      <c r="D39" s="208"/>
      <c r="E39" s="208"/>
      <c r="F39" s="208"/>
      <c r="G39" s="208"/>
      <c r="H39" s="208"/>
      <c r="I39" s="208"/>
      <c r="J39" s="208"/>
      <c r="K39" s="208"/>
      <c r="L39" s="208"/>
      <c r="M39" s="208"/>
      <c r="N39" s="208"/>
      <c r="O39" s="208"/>
      <c r="P39" s="208"/>
      <c r="Q39" s="208"/>
      <c r="R39" s="208"/>
    </row>
    <row r="40" spans="2:21" ht="14.85" customHeight="1">
      <c r="B40" s="207" t="s">
        <v>26</v>
      </c>
      <c r="C40" s="207"/>
      <c r="D40" s="207"/>
      <c r="E40" s="207"/>
      <c r="F40" s="207"/>
      <c r="G40" s="207"/>
      <c r="H40" s="207"/>
      <c r="I40" s="207"/>
      <c r="J40" s="207"/>
      <c r="K40" s="207"/>
      <c r="L40" s="207"/>
      <c r="M40" s="207"/>
      <c r="N40" s="207"/>
      <c r="O40" s="107"/>
      <c r="P40" s="107" t="s">
        <v>27</v>
      </c>
      <c r="Q40" s="108"/>
      <c r="R40" s="108"/>
    </row>
    <row r="41" spans="2:21" ht="14.85" customHeight="1">
      <c r="B41" s="207" t="s">
        <v>28</v>
      </c>
      <c r="C41" s="207"/>
      <c r="D41" s="207"/>
      <c r="E41" s="207"/>
      <c r="F41" s="207"/>
      <c r="G41" s="207"/>
      <c r="H41" s="207"/>
      <c r="I41" s="207"/>
      <c r="J41" s="207"/>
      <c r="K41" s="207"/>
      <c r="L41" s="207"/>
      <c r="M41" s="207"/>
      <c r="N41" s="207"/>
      <c r="O41" s="207"/>
      <c r="P41" s="207"/>
      <c r="Q41" s="207"/>
      <c r="R41" s="107" t="s">
        <v>27</v>
      </c>
    </row>
  </sheetData>
  <mergeCells count="23">
    <mergeCell ref="A2:S2"/>
    <mergeCell ref="B4:R4"/>
    <mergeCell ref="B33:R33"/>
    <mergeCell ref="B7:S7"/>
    <mergeCell ref="B9:S9"/>
    <mergeCell ref="B17:S17"/>
    <mergeCell ref="B6:S6"/>
    <mergeCell ref="B30:R30"/>
    <mergeCell ref="B31:R31"/>
    <mergeCell ref="B32:R32"/>
    <mergeCell ref="B27:Q27"/>
    <mergeCell ref="B28:Q28"/>
    <mergeCell ref="B11:P11"/>
    <mergeCell ref="B13:P13"/>
    <mergeCell ref="B12:Q12"/>
    <mergeCell ref="B14:Q14"/>
    <mergeCell ref="B23:R23"/>
    <mergeCell ref="B24:R24"/>
    <mergeCell ref="B19:P19"/>
    <mergeCell ref="B18:P18"/>
    <mergeCell ref="B16:P16"/>
    <mergeCell ref="B21:Q21"/>
    <mergeCell ref="B22:R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B75B-AB01-49AE-8C0C-8B8E883B5E8E}">
  <sheetPr>
    <tabColor rgb="FF7030A0"/>
  </sheetPr>
  <dimension ref="A1:CY50"/>
  <sheetViews>
    <sheetView zoomScale="80" zoomScaleNormal="80" workbookViewId="0">
      <pane ySplit="1" topLeftCell="A2" activePane="bottomLeft" state="frozen"/>
      <selection pane="bottomLeft" activeCell="A21" sqref="A21"/>
    </sheetView>
  </sheetViews>
  <sheetFormatPr defaultColWidth="9.44140625" defaultRowHeight="15" customHeight="1"/>
  <cols>
    <col min="1" max="1" width="24.5546875" style="152" customWidth="1"/>
    <col min="2" max="2" width="27.5546875" style="152" customWidth="1"/>
    <col min="3" max="3" width="26.44140625" style="152" customWidth="1"/>
    <col min="4" max="5" width="11.44140625" style="152" customWidth="1"/>
    <col min="6" max="6" width="17.88671875" style="152" bestFit="1" customWidth="1"/>
    <col min="7" max="7" width="15.44140625" style="152" customWidth="1"/>
    <col min="8" max="8" width="17.44140625" style="152" customWidth="1"/>
    <col min="9" max="9" width="26.5546875" style="152" customWidth="1"/>
    <col min="10" max="10" width="23.44140625" style="152" customWidth="1"/>
    <col min="11" max="11" width="18" style="152" customWidth="1"/>
    <col min="12" max="12" width="14.5546875" style="152" customWidth="1"/>
    <col min="13" max="13" width="13" style="152" customWidth="1"/>
    <col min="14" max="15" width="14.44140625" style="152" customWidth="1"/>
    <col min="16" max="16" width="16.5546875" style="152" bestFit="1" customWidth="1"/>
    <col min="17" max="17" width="14.44140625" style="152" customWidth="1"/>
    <col min="18" max="16384" width="9.44140625" style="152"/>
  </cols>
  <sheetData>
    <row r="1" spans="1:17" ht="55.2">
      <c r="A1" s="26" t="s">
        <v>29</v>
      </c>
      <c r="B1" s="26" t="s">
        <v>30</v>
      </c>
      <c r="C1" s="26" t="s">
        <v>31</v>
      </c>
      <c r="D1" s="26" t="s">
        <v>32</v>
      </c>
      <c r="E1" s="26" t="s">
        <v>33</v>
      </c>
      <c r="F1" s="26" t="s">
        <v>34</v>
      </c>
      <c r="G1" s="26" t="s">
        <v>35</v>
      </c>
      <c r="H1" s="26" t="s">
        <v>36</v>
      </c>
      <c r="I1" s="26" t="s">
        <v>37</v>
      </c>
      <c r="J1" s="26" t="s">
        <v>38</v>
      </c>
      <c r="K1" s="26" t="s">
        <v>39</v>
      </c>
      <c r="L1" s="26" t="s">
        <v>40</v>
      </c>
      <c r="M1" s="26" t="s">
        <v>41</v>
      </c>
      <c r="N1" s="26" t="s">
        <v>42</v>
      </c>
      <c r="O1" s="26" t="s">
        <v>43</v>
      </c>
      <c r="P1" s="26" t="s">
        <v>44</v>
      </c>
    </row>
    <row r="2" spans="1:17" customFormat="1" ht="41.4">
      <c r="A2" s="455" t="s">
        <v>45</v>
      </c>
      <c r="B2" s="455" t="s">
        <v>45</v>
      </c>
      <c r="C2" s="456" t="s">
        <v>46</v>
      </c>
      <c r="D2" s="30" t="s">
        <v>47</v>
      </c>
      <c r="E2" s="457" t="s">
        <v>48</v>
      </c>
      <c r="F2" s="94" t="s">
        <v>49</v>
      </c>
      <c r="G2" s="458">
        <v>56880</v>
      </c>
      <c r="H2" s="459">
        <v>222603</v>
      </c>
      <c r="I2" s="30" t="s">
        <v>50</v>
      </c>
      <c r="J2" s="455" t="s">
        <v>51</v>
      </c>
      <c r="K2" s="60">
        <v>45198</v>
      </c>
      <c r="L2" s="42">
        <v>46293</v>
      </c>
      <c r="M2" s="28" t="s">
        <v>52</v>
      </c>
      <c r="N2" s="28" t="s">
        <v>53</v>
      </c>
      <c r="O2" s="343">
        <v>46293</v>
      </c>
      <c r="P2" s="342" t="s">
        <v>54</v>
      </c>
      <c r="Q2" s="152"/>
    </row>
    <row r="3" spans="1:17" ht="55.2">
      <c r="A3" s="250" t="s">
        <v>55</v>
      </c>
      <c r="B3" s="250" t="s">
        <v>56</v>
      </c>
      <c r="C3" s="250" t="s">
        <v>57</v>
      </c>
      <c r="D3" s="252" t="s">
        <v>47</v>
      </c>
      <c r="E3" s="462" t="s">
        <v>47</v>
      </c>
      <c r="F3" s="6" t="s">
        <v>49</v>
      </c>
      <c r="G3" s="463"/>
      <c r="H3" s="463">
        <v>274000</v>
      </c>
      <c r="I3" s="464" t="s">
        <v>58</v>
      </c>
      <c r="J3" s="258" t="s">
        <v>59</v>
      </c>
      <c r="K3" s="342">
        <v>43628</v>
      </c>
      <c r="L3" s="447" t="s">
        <v>60</v>
      </c>
      <c r="M3" s="70" t="s">
        <v>60</v>
      </c>
      <c r="N3" s="70" t="s">
        <v>61</v>
      </c>
      <c r="O3" s="446">
        <v>46265</v>
      </c>
      <c r="P3" s="342" t="s">
        <v>62</v>
      </c>
    </row>
    <row r="4" spans="1:17" customFormat="1" ht="55.2">
      <c r="A4" s="250" t="s">
        <v>63</v>
      </c>
      <c r="B4" s="250" t="s">
        <v>64</v>
      </c>
      <c r="C4" s="1" t="s">
        <v>65</v>
      </c>
      <c r="D4" s="2" t="s">
        <v>47</v>
      </c>
      <c r="E4" s="464" t="s">
        <v>47</v>
      </c>
      <c r="F4" s="6" t="s">
        <v>49</v>
      </c>
      <c r="G4" s="463">
        <v>19540</v>
      </c>
      <c r="H4" s="463">
        <f>G4*4</f>
        <v>78160</v>
      </c>
      <c r="I4" s="2" t="s">
        <v>50</v>
      </c>
      <c r="J4" s="2" t="s">
        <v>51</v>
      </c>
      <c r="K4" s="204">
        <v>42826</v>
      </c>
      <c r="L4" s="448">
        <v>44286</v>
      </c>
      <c r="M4" s="75" t="s">
        <v>66</v>
      </c>
      <c r="N4" s="19" t="s">
        <v>66</v>
      </c>
      <c r="O4" s="343" t="s">
        <v>67</v>
      </c>
      <c r="P4" s="204" t="s">
        <v>54</v>
      </c>
      <c r="Q4" s="152"/>
    </row>
    <row r="5" spans="1:17" customFormat="1" ht="55.2">
      <c r="A5" s="68" t="s">
        <v>68</v>
      </c>
      <c r="B5" s="68" t="s">
        <v>69</v>
      </c>
      <c r="C5" s="68" t="s">
        <v>70</v>
      </c>
      <c r="D5" s="2" t="s">
        <v>48</v>
      </c>
      <c r="E5" s="68" t="s">
        <v>48</v>
      </c>
      <c r="F5" s="6" t="s">
        <v>49</v>
      </c>
      <c r="G5" s="463">
        <v>322790.11</v>
      </c>
      <c r="H5" s="463">
        <v>968370</v>
      </c>
      <c r="I5" s="2" t="s">
        <v>50</v>
      </c>
      <c r="J5" s="2" t="s">
        <v>51</v>
      </c>
      <c r="K5" s="465">
        <v>45352</v>
      </c>
      <c r="L5" s="448">
        <v>46447</v>
      </c>
      <c r="M5" s="38" t="s">
        <v>71</v>
      </c>
      <c r="N5" s="38" t="s">
        <v>72</v>
      </c>
      <c r="O5" s="343">
        <v>46447</v>
      </c>
      <c r="P5" s="204" t="s">
        <v>62</v>
      </c>
      <c r="Q5" s="152"/>
    </row>
    <row r="6" spans="1:17" customFormat="1" ht="27.6">
      <c r="A6" s="1" t="s">
        <v>73</v>
      </c>
      <c r="B6" s="1" t="s">
        <v>74</v>
      </c>
      <c r="C6" s="4" t="s">
        <v>75</v>
      </c>
      <c r="D6" s="6" t="s">
        <v>47</v>
      </c>
      <c r="E6" s="6" t="s">
        <v>47</v>
      </c>
      <c r="F6" s="6" t="s">
        <v>49</v>
      </c>
      <c r="G6" s="463">
        <v>4500</v>
      </c>
      <c r="H6" s="463">
        <v>27000</v>
      </c>
      <c r="I6" s="464" t="s">
        <v>58</v>
      </c>
      <c r="J6" s="204" t="s">
        <v>76</v>
      </c>
      <c r="K6" s="466" t="s">
        <v>77</v>
      </c>
      <c r="L6" s="449">
        <v>44865</v>
      </c>
      <c r="M6" s="249" t="s">
        <v>78</v>
      </c>
      <c r="N6" s="249" t="s">
        <v>61</v>
      </c>
      <c r="O6" s="439">
        <v>46022</v>
      </c>
      <c r="P6" s="204" t="s">
        <v>79</v>
      </c>
      <c r="Q6" s="152"/>
    </row>
    <row r="7" spans="1:17" customFormat="1" ht="52.95" customHeight="1">
      <c r="A7" s="252" t="s">
        <v>55</v>
      </c>
      <c r="B7" s="252" t="s">
        <v>80</v>
      </c>
      <c r="C7" s="252" t="s">
        <v>81</v>
      </c>
      <c r="D7" s="252" t="s">
        <v>47</v>
      </c>
      <c r="E7" s="462" t="s">
        <v>47</v>
      </c>
      <c r="F7" s="6" t="s">
        <v>49</v>
      </c>
      <c r="G7" s="463"/>
      <c r="H7" s="463">
        <v>150000</v>
      </c>
      <c r="I7" s="464" t="s">
        <v>58</v>
      </c>
      <c r="J7" s="258" t="s">
        <v>59</v>
      </c>
      <c r="K7" s="260">
        <v>44614</v>
      </c>
      <c r="L7" s="450">
        <v>44837</v>
      </c>
      <c r="M7" s="252" t="s">
        <v>82</v>
      </c>
      <c r="N7" s="250" t="s">
        <v>61</v>
      </c>
      <c r="O7" s="440">
        <v>46265</v>
      </c>
      <c r="P7" s="204" t="s">
        <v>79</v>
      </c>
      <c r="Q7" s="152"/>
    </row>
    <row r="8" spans="1:17" ht="27.6">
      <c r="A8" s="2" t="s">
        <v>83</v>
      </c>
      <c r="B8" s="2" t="s">
        <v>84</v>
      </c>
      <c r="C8" s="2" t="s">
        <v>85</v>
      </c>
      <c r="D8" s="2" t="s">
        <v>47</v>
      </c>
      <c r="E8" s="464" t="s">
        <v>48</v>
      </c>
      <c r="F8" s="6" t="s">
        <v>49</v>
      </c>
      <c r="G8" s="463">
        <v>56000</v>
      </c>
      <c r="H8" s="463">
        <v>280000</v>
      </c>
      <c r="I8" s="2" t="s">
        <v>50</v>
      </c>
      <c r="J8" s="2" t="s">
        <v>51</v>
      </c>
      <c r="K8" s="10">
        <v>43191</v>
      </c>
      <c r="L8" s="448">
        <v>45016</v>
      </c>
      <c r="M8" s="42" t="s">
        <v>86</v>
      </c>
      <c r="N8" s="19" t="s">
        <v>87</v>
      </c>
      <c r="O8" s="343">
        <v>46112</v>
      </c>
      <c r="P8" s="342" t="s">
        <v>54</v>
      </c>
    </row>
    <row r="9" spans="1:17" ht="41.4">
      <c r="A9" s="89" t="s">
        <v>88</v>
      </c>
      <c r="B9" s="2" t="s">
        <v>89</v>
      </c>
      <c r="C9" s="2" t="s">
        <v>90</v>
      </c>
      <c r="D9" s="2" t="s">
        <v>48</v>
      </c>
      <c r="E9" s="68" t="s">
        <v>48</v>
      </c>
      <c r="F9" s="6" t="s">
        <v>49</v>
      </c>
      <c r="G9" s="463">
        <v>70000</v>
      </c>
      <c r="H9" s="463">
        <v>140000</v>
      </c>
      <c r="I9" s="464" t="s">
        <v>58</v>
      </c>
      <c r="J9" s="89" t="s">
        <v>91</v>
      </c>
      <c r="K9" s="10">
        <v>45597</v>
      </c>
      <c r="L9" s="448">
        <v>46326</v>
      </c>
      <c r="M9" s="42" t="s">
        <v>92</v>
      </c>
      <c r="N9" s="19" t="s">
        <v>60</v>
      </c>
      <c r="O9" s="343">
        <v>46326</v>
      </c>
      <c r="P9" s="342" t="s">
        <v>54</v>
      </c>
    </row>
    <row r="10" spans="1:17" ht="27.6">
      <c r="A10" s="251" t="s">
        <v>93</v>
      </c>
      <c r="B10" s="253" t="s">
        <v>94</v>
      </c>
      <c r="C10" s="251" t="s">
        <v>95</v>
      </c>
      <c r="D10" s="89" t="s">
        <v>47</v>
      </c>
      <c r="E10" s="467" t="s">
        <v>48</v>
      </c>
      <c r="F10" s="6" t="s">
        <v>49</v>
      </c>
      <c r="G10" s="463">
        <v>141403</v>
      </c>
      <c r="H10" s="463">
        <v>424209</v>
      </c>
      <c r="I10" s="464" t="s">
        <v>58</v>
      </c>
      <c r="J10" s="89" t="s">
        <v>51</v>
      </c>
      <c r="K10" s="91">
        <v>45597</v>
      </c>
      <c r="L10" s="262">
        <v>46691</v>
      </c>
      <c r="M10" s="22" t="s">
        <v>52</v>
      </c>
      <c r="N10" s="22" t="s">
        <v>66</v>
      </c>
      <c r="O10" s="441">
        <v>46691</v>
      </c>
      <c r="P10" s="342" t="s">
        <v>96</v>
      </c>
    </row>
    <row r="11" spans="1:17" customFormat="1" ht="27.6">
      <c r="A11" s="2" t="s">
        <v>97</v>
      </c>
      <c r="B11" s="2" t="s">
        <v>98</v>
      </c>
      <c r="C11" s="2" t="s">
        <v>99</v>
      </c>
      <c r="D11" s="6" t="s">
        <v>47</v>
      </c>
      <c r="E11" s="6" t="s">
        <v>47</v>
      </c>
      <c r="F11" s="6" t="s">
        <v>49</v>
      </c>
      <c r="G11" s="463">
        <v>12500</v>
      </c>
      <c r="H11" s="463">
        <v>12500</v>
      </c>
      <c r="I11" s="464" t="s">
        <v>58</v>
      </c>
      <c r="J11" s="2" t="s">
        <v>100</v>
      </c>
      <c r="K11" s="9">
        <v>42856</v>
      </c>
      <c r="L11" s="451" t="s">
        <v>101</v>
      </c>
      <c r="M11" s="14" t="s">
        <v>102</v>
      </c>
      <c r="N11" s="7" t="s">
        <v>102</v>
      </c>
      <c r="O11" s="442">
        <v>46112</v>
      </c>
      <c r="P11" s="204" t="s">
        <v>79</v>
      </c>
      <c r="Q11" s="152"/>
    </row>
    <row r="12" spans="1:17" customFormat="1" ht="27.6">
      <c r="A12" s="468" t="s">
        <v>103</v>
      </c>
      <c r="B12" s="2" t="s">
        <v>103</v>
      </c>
      <c r="C12" s="2" t="s">
        <v>104</v>
      </c>
      <c r="D12" s="2" t="s">
        <v>47</v>
      </c>
      <c r="E12" s="464" t="s">
        <v>47</v>
      </c>
      <c r="F12" s="6" t="s">
        <v>49</v>
      </c>
      <c r="G12" s="463">
        <v>20000</v>
      </c>
      <c r="H12" s="463">
        <v>20000</v>
      </c>
      <c r="I12" s="2" t="s">
        <v>50</v>
      </c>
      <c r="J12" s="2" t="s">
        <v>51</v>
      </c>
      <c r="K12" s="10">
        <v>38991</v>
      </c>
      <c r="L12" s="452">
        <v>39355</v>
      </c>
      <c r="M12" s="7" t="s">
        <v>105</v>
      </c>
      <c r="N12" s="7" t="s">
        <v>106</v>
      </c>
      <c r="O12" s="443">
        <v>46112</v>
      </c>
      <c r="P12" s="204" t="s">
        <v>62</v>
      </c>
      <c r="Q12" s="152"/>
    </row>
    <row r="13" spans="1:17" customFormat="1" ht="41.4">
      <c r="A13" s="250" t="s">
        <v>107</v>
      </c>
      <c r="B13" s="250" t="s">
        <v>107</v>
      </c>
      <c r="C13" s="469" t="s">
        <v>108</v>
      </c>
      <c r="D13" s="469" t="s">
        <v>48</v>
      </c>
      <c r="E13" s="469" t="s">
        <v>47</v>
      </c>
      <c r="F13" s="6" t="s">
        <v>49</v>
      </c>
      <c r="G13" s="463">
        <v>50000</v>
      </c>
      <c r="H13" s="463">
        <v>139475</v>
      </c>
      <c r="I13" s="464" t="s">
        <v>58</v>
      </c>
      <c r="J13" s="469" t="s">
        <v>109</v>
      </c>
      <c r="K13" s="259">
        <v>44977</v>
      </c>
      <c r="L13" s="453">
        <v>46072</v>
      </c>
      <c r="M13" s="254" t="s">
        <v>52</v>
      </c>
      <c r="N13" s="211" t="s">
        <v>110</v>
      </c>
      <c r="O13" s="444">
        <v>46072</v>
      </c>
      <c r="P13" s="342" t="s">
        <v>54</v>
      </c>
      <c r="Q13" s="152"/>
    </row>
    <row r="14" spans="1:17" customFormat="1" ht="41.4">
      <c r="A14" s="470" t="s">
        <v>111</v>
      </c>
      <c r="B14" s="470" t="s">
        <v>112</v>
      </c>
      <c r="C14" s="4" t="s">
        <v>113</v>
      </c>
      <c r="D14" s="6" t="s">
        <v>47</v>
      </c>
      <c r="E14" s="6" t="s">
        <v>47</v>
      </c>
      <c r="F14" s="6" t="s">
        <v>49</v>
      </c>
      <c r="G14" s="463">
        <v>14970</v>
      </c>
      <c r="H14" s="463">
        <v>29940</v>
      </c>
      <c r="I14" s="464" t="s">
        <v>58</v>
      </c>
      <c r="J14" s="204" t="s">
        <v>76</v>
      </c>
      <c r="K14" s="471">
        <v>45383</v>
      </c>
      <c r="L14" s="257">
        <v>46112</v>
      </c>
      <c r="M14" s="17" t="s">
        <v>66</v>
      </c>
      <c r="N14" s="7" t="s">
        <v>102</v>
      </c>
      <c r="O14" s="445">
        <v>46112</v>
      </c>
      <c r="P14" s="342" t="s">
        <v>54</v>
      </c>
      <c r="Q14" s="152"/>
    </row>
    <row r="15" spans="1:17" customFormat="1" ht="41.4">
      <c r="A15" s="4" t="s">
        <v>114</v>
      </c>
      <c r="B15" s="4" t="s">
        <v>115</v>
      </c>
      <c r="C15" s="4" t="s">
        <v>116</v>
      </c>
      <c r="D15" s="6" t="s">
        <v>47</v>
      </c>
      <c r="E15" s="6" t="s">
        <v>47</v>
      </c>
      <c r="F15" s="6" t="s">
        <v>49</v>
      </c>
      <c r="G15" s="463">
        <v>24119</v>
      </c>
      <c r="H15" s="463">
        <v>48238</v>
      </c>
      <c r="I15" s="464" t="s">
        <v>58</v>
      </c>
      <c r="J15" s="2" t="s">
        <v>76</v>
      </c>
      <c r="K15" s="472" t="s">
        <v>117</v>
      </c>
      <c r="L15" s="454">
        <v>45690</v>
      </c>
      <c r="M15" s="116" t="s">
        <v>66</v>
      </c>
      <c r="N15" s="116" t="s">
        <v>66</v>
      </c>
      <c r="O15" s="424">
        <v>46055</v>
      </c>
      <c r="P15" s="204" t="s">
        <v>62</v>
      </c>
      <c r="Q15" s="152"/>
    </row>
    <row r="16" spans="1:17" customFormat="1" ht="41.4">
      <c r="A16" s="273" t="s">
        <v>118</v>
      </c>
      <c r="B16" s="199" t="s">
        <v>119</v>
      </c>
      <c r="C16" s="199" t="s">
        <v>120</v>
      </c>
      <c r="D16" s="199" t="s">
        <v>48</v>
      </c>
      <c r="E16" s="199" t="s">
        <v>48</v>
      </c>
      <c r="F16" s="199" t="s">
        <v>49</v>
      </c>
      <c r="G16" s="460">
        <v>800000</v>
      </c>
      <c r="H16" s="460">
        <v>2000000</v>
      </c>
      <c r="I16" s="461" t="s">
        <v>58</v>
      </c>
      <c r="J16" s="199" t="s">
        <v>100</v>
      </c>
      <c r="K16" s="199">
        <v>44378</v>
      </c>
      <c r="L16" s="21">
        <v>45474</v>
      </c>
      <c r="M16" s="94" t="s">
        <v>121</v>
      </c>
      <c r="N16" s="263" t="s">
        <v>122</v>
      </c>
      <c r="O16" s="357">
        <v>46204</v>
      </c>
      <c r="P16" s="342" t="s">
        <v>54</v>
      </c>
      <c r="Q16" s="152"/>
    </row>
    <row r="17" spans="1:17" customFormat="1" ht="27.6">
      <c r="A17" s="20" t="s">
        <v>123</v>
      </c>
      <c r="B17" s="255" t="s">
        <v>124</v>
      </c>
      <c r="C17" s="22" t="s">
        <v>125</v>
      </c>
      <c r="D17" s="19" t="s">
        <v>48</v>
      </c>
      <c r="E17" s="38" t="s">
        <v>48</v>
      </c>
      <c r="F17" s="21" t="s">
        <v>49</v>
      </c>
      <c r="G17" s="144">
        <v>700000</v>
      </c>
      <c r="H17" s="144">
        <v>700000</v>
      </c>
      <c r="I17" s="114" t="s">
        <v>58</v>
      </c>
      <c r="J17" s="22" t="s">
        <v>91</v>
      </c>
      <c r="K17" s="206">
        <v>45200</v>
      </c>
      <c r="L17" s="261">
        <v>45931</v>
      </c>
      <c r="M17" s="22" t="s">
        <v>126</v>
      </c>
      <c r="N17" s="70" t="s">
        <v>61</v>
      </c>
      <c r="O17" s="347">
        <v>46296</v>
      </c>
      <c r="P17" s="342" t="s">
        <v>54</v>
      </c>
      <c r="Q17" s="152"/>
    </row>
    <row r="18" spans="1:17" customFormat="1" ht="27.6">
      <c r="A18" s="455" t="s">
        <v>127</v>
      </c>
      <c r="B18" s="473" t="s">
        <v>128</v>
      </c>
      <c r="C18" s="474" t="s">
        <v>129</v>
      </c>
      <c r="D18" s="474" t="s">
        <v>47</v>
      </c>
      <c r="E18" s="475" t="s">
        <v>47</v>
      </c>
      <c r="F18" s="273" t="s">
        <v>49</v>
      </c>
      <c r="G18" s="476">
        <v>3100</v>
      </c>
      <c r="H18" s="477">
        <v>3100</v>
      </c>
      <c r="I18" s="214" t="s">
        <v>58</v>
      </c>
      <c r="J18" s="478" t="s">
        <v>130</v>
      </c>
      <c r="K18" s="479">
        <v>44200</v>
      </c>
      <c r="L18" s="480" t="s">
        <v>131</v>
      </c>
      <c r="M18" s="120" t="s">
        <v>102</v>
      </c>
      <c r="N18" s="455" t="s">
        <v>61</v>
      </c>
      <c r="O18" s="481">
        <v>46112</v>
      </c>
      <c r="P18" s="482" t="s">
        <v>79</v>
      </c>
      <c r="Q18" s="152"/>
    </row>
    <row r="19" spans="1:17" customFormat="1" ht="55.2">
      <c r="A19" s="250" t="s">
        <v>132</v>
      </c>
      <c r="B19" s="250" t="s">
        <v>133</v>
      </c>
      <c r="C19" s="250" t="s">
        <v>134</v>
      </c>
      <c r="D19" s="469" t="s">
        <v>47</v>
      </c>
      <c r="E19" s="469" t="s">
        <v>48</v>
      </c>
      <c r="F19" s="6" t="s">
        <v>49</v>
      </c>
      <c r="G19" s="463">
        <v>113986.86</v>
      </c>
      <c r="H19" s="463">
        <v>569934.30000000005</v>
      </c>
      <c r="I19" s="80" t="s">
        <v>58</v>
      </c>
      <c r="J19" s="89" t="s">
        <v>109</v>
      </c>
      <c r="K19" s="259">
        <v>43922</v>
      </c>
      <c r="L19" s="259">
        <v>45747</v>
      </c>
      <c r="M19" s="469" t="s">
        <v>135</v>
      </c>
      <c r="N19" s="250" t="s">
        <v>92</v>
      </c>
      <c r="O19" s="483">
        <v>46477</v>
      </c>
      <c r="P19" s="342" t="s">
        <v>54</v>
      </c>
      <c r="Q19" s="152"/>
    </row>
    <row r="20" spans="1:17" customFormat="1" ht="41.4">
      <c r="A20" s="484" t="s">
        <v>136</v>
      </c>
      <c r="B20" s="484" t="s">
        <v>137</v>
      </c>
      <c r="C20" s="484" t="s">
        <v>138</v>
      </c>
      <c r="D20" s="4" t="s">
        <v>47</v>
      </c>
      <c r="E20" s="101" t="s">
        <v>47</v>
      </c>
      <c r="F20" s="6" t="s">
        <v>49</v>
      </c>
      <c r="G20" s="463">
        <v>30000</v>
      </c>
      <c r="H20" s="463">
        <v>90000</v>
      </c>
      <c r="I20" s="464" t="s">
        <v>58</v>
      </c>
      <c r="J20" s="484" t="s">
        <v>109</v>
      </c>
      <c r="K20" s="485">
        <v>45017</v>
      </c>
      <c r="L20" s="317">
        <v>46112</v>
      </c>
      <c r="M20" s="484" t="s">
        <v>52</v>
      </c>
      <c r="N20" s="484" t="s">
        <v>92</v>
      </c>
      <c r="O20" s="486">
        <v>46112</v>
      </c>
      <c r="P20" s="204" t="s">
        <v>62</v>
      </c>
      <c r="Q20" s="152"/>
    </row>
    <row r="21" spans="1:17" customFormat="1" ht="27.6">
      <c r="A21" s="484" t="s">
        <v>139</v>
      </c>
      <c r="B21" s="484" t="s">
        <v>140</v>
      </c>
      <c r="C21" s="484" t="s">
        <v>141</v>
      </c>
      <c r="D21" s="4" t="s">
        <v>48</v>
      </c>
      <c r="E21" s="101" t="s">
        <v>47</v>
      </c>
      <c r="F21" s="6" t="s">
        <v>49</v>
      </c>
      <c r="G21" s="463">
        <v>285000</v>
      </c>
      <c r="H21" s="463">
        <v>285000</v>
      </c>
      <c r="I21" s="464" t="s">
        <v>58</v>
      </c>
      <c r="J21" s="484" t="s">
        <v>51</v>
      </c>
      <c r="K21" s="485">
        <v>45871</v>
      </c>
      <c r="L21" s="317">
        <v>46236</v>
      </c>
      <c r="M21" s="484" t="s">
        <v>142</v>
      </c>
      <c r="N21" s="484" t="s">
        <v>61</v>
      </c>
      <c r="O21" s="486">
        <v>46236</v>
      </c>
      <c r="P21" s="342" t="s">
        <v>54</v>
      </c>
      <c r="Q21" s="152"/>
    </row>
    <row r="22" spans="1:17" customFormat="1" ht="27.6">
      <c r="A22" s="2" t="s">
        <v>143</v>
      </c>
      <c r="B22" s="2" t="s">
        <v>144</v>
      </c>
      <c r="C22" s="2" t="s">
        <v>145</v>
      </c>
      <c r="D22" s="6" t="s">
        <v>47</v>
      </c>
      <c r="E22" s="6" t="s">
        <v>47</v>
      </c>
      <c r="F22" s="6" t="s">
        <v>49</v>
      </c>
      <c r="G22" s="463">
        <v>18500</v>
      </c>
      <c r="H22" s="463">
        <v>126000</v>
      </c>
      <c r="I22" s="464" t="s">
        <v>58</v>
      </c>
      <c r="J22" s="2" t="s">
        <v>100</v>
      </c>
      <c r="K22" s="487">
        <v>44774</v>
      </c>
      <c r="L22" s="487">
        <v>45504</v>
      </c>
      <c r="M22" s="488" t="s">
        <v>66</v>
      </c>
      <c r="N22" s="12" t="s">
        <v>102</v>
      </c>
      <c r="O22" s="489">
        <v>45960</v>
      </c>
      <c r="P22" s="342" t="s">
        <v>54</v>
      </c>
      <c r="Q22" s="152"/>
    </row>
    <row r="23" spans="1:17" customFormat="1" ht="27.6">
      <c r="A23" s="250" t="s">
        <v>146</v>
      </c>
      <c r="B23" s="250" t="s">
        <v>147</v>
      </c>
      <c r="C23" s="250" t="s">
        <v>148</v>
      </c>
      <c r="D23" s="469" t="s">
        <v>47</v>
      </c>
      <c r="E23" s="469" t="s">
        <v>47</v>
      </c>
      <c r="F23" s="6" t="s">
        <v>49</v>
      </c>
      <c r="G23" s="463" t="s">
        <v>60</v>
      </c>
      <c r="H23" s="463">
        <v>26000</v>
      </c>
      <c r="I23" s="464" t="s">
        <v>58</v>
      </c>
      <c r="J23" s="89" t="s">
        <v>59</v>
      </c>
      <c r="K23" s="259">
        <v>45433</v>
      </c>
      <c r="L23" s="259">
        <v>46538</v>
      </c>
      <c r="M23" s="469" t="s">
        <v>71</v>
      </c>
      <c r="N23" s="250" t="s">
        <v>149</v>
      </c>
      <c r="O23" s="483">
        <v>46538</v>
      </c>
      <c r="P23" s="342" t="s">
        <v>62</v>
      </c>
      <c r="Q23" s="152"/>
    </row>
    <row r="24" spans="1:17" customFormat="1" ht="69">
      <c r="A24" s="2" t="s">
        <v>151</v>
      </c>
      <c r="B24" s="2" t="s">
        <v>151</v>
      </c>
      <c r="C24" s="2" t="s">
        <v>152</v>
      </c>
      <c r="D24" s="6" t="s">
        <v>47</v>
      </c>
      <c r="E24" s="6" t="s">
        <v>47</v>
      </c>
      <c r="F24" s="6" t="s">
        <v>49</v>
      </c>
      <c r="G24" s="463">
        <v>3173</v>
      </c>
      <c r="H24" s="463">
        <v>9616</v>
      </c>
      <c r="I24" s="464" t="s">
        <v>58</v>
      </c>
      <c r="J24" s="2" t="s">
        <v>153</v>
      </c>
      <c r="K24" s="10">
        <v>43809</v>
      </c>
      <c r="L24" s="10">
        <v>44904</v>
      </c>
      <c r="M24" s="10" t="s">
        <v>52</v>
      </c>
      <c r="N24" s="1" t="s">
        <v>106</v>
      </c>
      <c r="O24" s="490">
        <v>46366</v>
      </c>
      <c r="P24" s="204" t="s">
        <v>79</v>
      </c>
      <c r="Q24" s="152"/>
    </row>
    <row r="25" spans="1:17" customFormat="1" ht="41.4">
      <c r="A25" s="1" t="s">
        <v>154</v>
      </c>
      <c r="B25" s="1" t="s">
        <v>155</v>
      </c>
      <c r="C25" s="491" t="s">
        <v>156</v>
      </c>
      <c r="D25" s="6" t="s">
        <v>47</v>
      </c>
      <c r="E25" s="6" t="s">
        <v>47</v>
      </c>
      <c r="F25" s="6" t="s">
        <v>49</v>
      </c>
      <c r="G25" s="463">
        <v>11000</v>
      </c>
      <c r="H25" s="463">
        <v>60000</v>
      </c>
      <c r="I25" s="464" t="s">
        <v>58</v>
      </c>
      <c r="J25" s="1" t="s">
        <v>157</v>
      </c>
      <c r="K25" s="10">
        <v>41852</v>
      </c>
      <c r="L25" s="10">
        <v>43842</v>
      </c>
      <c r="M25" s="204" t="s">
        <v>66</v>
      </c>
      <c r="N25" s="1" t="s">
        <v>61</v>
      </c>
      <c r="O25" s="490">
        <v>46034</v>
      </c>
      <c r="P25" s="204" t="s">
        <v>62</v>
      </c>
      <c r="Q25" s="152"/>
    </row>
    <row r="26" spans="1:17" customFormat="1" ht="27.6">
      <c r="A26" s="2" t="s">
        <v>158</v>
      </c>
      <c r="B26" s="2" t="s">
        <v>158</v>
      </c>
      <c r="C26" s="2" t="s">
        <v>159</v>
      </c>
      <c r="D26" s="4" t="s">
        <v>47</v>
      </c>
      <c r="E26" s="101" t="s">
        <v>48</v>
      </c>
      <c r="F26" s="6" t="s">
        <v>49</v>
      </c>
      <c r="G26" s="463">
        <v>600000</v>
      </c>
      <c r="H26" s="463">
        <v>1800000</v>
      </c>
      <c r="I26" s="464" t="s">
        <v>58</v>
      </c>
      <c r="J26" s="2" t="s">
        <v>109</v>
      </c>
      <c r="K26" s="9">
        <v>45352</v>
      </c>
      <c r="L26" s="10">
        <v>46446</v>
      </c>
      <c r="M26" s="10" t="s">
        <v>52</v>
      </c>
      <c r="N26" s="2" t="s">
        <v>66</v>
      </c>
      <c r="O26" s="490">
        <v>46446</v>
      </c>
      <c r="P26" s="204" t="s">
        <v>62</v>
      </c>
      <c r="Q26" s="152"/>
    </row>
    <row r="27" spans="1:17" customFormat="1" ht="27.6">
      <c r="A27" s="2" t="s">
        <v>83</v>
      </c>
      <c r="B27" s="2" t="s">
        <v>84</v>
      </c>
      <c r="C27" s="2" t="s">
        <v>160</v>
      </c>
      <c r="D27" s="2" t="s">
        <v>47</v>
      </c>
      <c r="E27" s="464" t="s">
        <v>48</v>
      </c>
      <c r="F27" s="6" t="s">
        <v>49</v>
      </c>
      <c r="G27" s="463">
        <v>164000</v>
      </c>
      <c r="H27" s="463">
        <v>820000</v>
      </c>
      <c r="I27" s="2" t="s">
        <v>50</v>
      </c>
      <c r="J27" s="2" t="s">
        <v>51</v>
      </c>
      <c r="K27" s="10">
        <v>45017</v>
      </c>
      <c r="L27" s="10">
        <v>46843</v>
      </c>
      <c r="M27" s="10" t="s">
        <v>86</v>
      </c>
      <c r="N27" s="2" t="s">
        <v>87</v>
      </c>
      <c r="O27" s="490">
        <v>46843</v>
      </c>
      <c r="P27" s="342" t="s">
        <v>54</v>
      </c>
      <c r="Q27" s="152"/>
    </row>
    <row r="28" spans="1:17" ht="55.2">
      <c r="A28" s="2" t="s">
        <v>161</v>
      </c>
      <c r="B28" s="2" t="s">
        <v>162</v>
      </c>
      <c r="C28" s="2" t="s">
        <v>163</v>
      </c>
      <c r="D28" s="2" t="s">
        <v>47</v>
      </c>
      <c r="E28" s="464" t="s">
        <v>47</v>
      </c>
      <c r="F28" s="6" t="s">
        <v>49</v>
      </c>
      <c r="G28" s="463">
        <v>8000</v>
      </c>
      <c r="H28" s="463">
        <v>24000</v>
      </c>
      <c r="I28" s="2" t="s">
        <v>50</v>
      </c>
      <c r="J28" s="2" t="s">
        <v>51</v>
      </c>
      <c r="K28" s="10">
        <v>45017</v>
      </c>
      <c r="L28" s="10">
        <v>46326</v>
      </c>
      <c r="M28" s="10" t="s">
        <v>52</v>
      </c>
      <c r="N28" s="2" t="s">
        <v>66</v>
      </c>
      <c r="O28" s="490">
        <v>46326</v>
      </c>
      <c r="P28" s="204" t="s">
        <v>79</v>
      </c>
    </row>
    <row r="29" spans="1:17" ht="27.6">
      <c r="A29" s="68" t="s">
        <v>164</v>
      </c>
      <c r="B29" s="68" t="s">
        <v>165</v>
      </c>
      <c r="C29" s="68" t="s">
        <v>166</v>
      </c>
      <c r="D29" s="2" t="s">
        <v>47</v>
      </c>
      <c r="E29" s="464" t="s">
        <v>47</v>
      </c>
      <c r="F29" s="6" t="s">
        <v>49</v>
      </c>
      <c r="G29" s="463">
        <v>2500</v>
      </c>
      <c r="H29" s="463">
        <v>2500</v>
      </c>
      <c r="I29" s="2" t="s">
        <v>50</v>
      </c>
      <c r="J29" s="2" t="s">
        <v>51</v>
      </c>
      <c r="K29" s="465">
        <v>42307</v>
      </c>
      <c r="L29" s="10">
        <v>44133</v>
      </c>
      <c r="M29" s="68" t="s">
        <v>167</v>
      </c>
      <c r="N29" s="68" t="s">
        <v>61</v>
      </c>
      <c r="O29" s="490">
        <v>46324</v>
      </c>
      <c r="P29" s="204" t="s">
        <v>79</v>
      </c>
    </row>
    <row r="30" spans="1:17" ht="27.6">
      <c r="A30" s="89" t="s">
        <v>168</v>
      </c>
      <c r="B30" s="80" t="s">
        <v>169</v>
      </c>
      <c r="C30" s="89" t="s">
        <v>170</v>
      </c>
      <c r="D30" s="89" t="s">
        <v>47</v>
      </c>
      <c r="E30" s="89" t="s">
        <v>47</v>
      </c>
      <c r="F30" s="6"/>
      <c r="G30" s="463"/>
      <c r="H30" s="463">
        <v>400415.62</v>
      </c>
      <c r="I30" s="156" t="s">
        <v>58</v>
      </c>
      <c r="J30" s="484" t="s">
        <v>59</v>
      </c>
      <c r="K30" s="91">
        <v>45894</v>
      </c>
      <c r="L30" s="91">
        <v>45991</v>
      </c>
      <c r="M30" s="89" t="s">
        <v>171</v>
      </c>
      <c r="N30" s="80" t="s">
        <v>60</v>
      </c>
      <c r="O30" s="483">
        <v>45991</v>
      </c>
      <c r="P30" s="87" t="s">
        <v>54</v>
      </c>
    </row>
    <row r="31" spans="1:17" ht="27.6">
      <c r="A31" s="250" t="s">
        <v>172</v>
      </c>
      <c r="B31" s="250" t="s">
        <v>173</v>
      </c>
      <c r="C31" s="469" t="s">
        <v>174</v>
      </c>
      <c r="D31" s="469" t="s">
        <v>47</v>
      </c>
      <c r="E31" s="469" t="s">
        <v>48</v>
      </c>
      <c r="F31" s="6" t="s">
        <v>49</v>
      </c>
      <c r="G31" s="463"/>
      <c r="H31" s="463">
        <f>4283711+161571.75</f>
        <v>4445282.75</v>
      </c>
      <c r="I31" s="80" t="s">
        <v>58</v>
      </c>
      <c r="J31" s="89" t="s">
        <v>59</v>
      </c>
      <c r="K31" s="259">
        <v>45000</v>
      </c>
      <c r="L31" s="259">
        <v>46185</v>
      </c>
      <c r="M31" s="469" t="s">
        <v>92</v>
      </c>
      <c r="N31" s="250" t="s">
        <v>61</v>
      </c>
      <c r="O31" s="483">
        <v>46185</v>
      </c>
      <c r="P31" s="342" t="s">
        <v>62</v>
      </c>
    </row>
    <row r="32" spans="1:17" customFormat="1" ht="41.4">
      <c r="A32" s="79" t="s">
        <v>175</v>
      </c>
      <c r="B32" s="79" t="s">
        <v>175</v>
      </c>
      <c r="C32" s="79" t="s">
        <v>176</v>
      </c>
      <c r="D32" s="6" t="s">
        <v>48</v>
      </c>
      <c r="E32" s="6" t="s">
        <v>47</v>
      </c>
      <c r="F32" s="6" t="s">
        <v>49</v>
      </c>
      <c r="G32" s="463">
        <v>17241</v>
      </c>
      <c r="H32" s="463">
        <v>86205</v>
      </c>
      <c r="I32" s="464" t="s">
        <v>58</v>
      </c>
      <c r="J32" s="2" t="s">
        <v>177</v>
      </c>
      <c r="K32" s="10">
        <v>44840</v>
      </c>
      <c r="L32" s="10">
        <v>46665</v>
      </c>
      <c r="M32" s="2" t="s">
        <v>178</v>
      </c>
      <c r="N32" s="10" t="s">
        <v>179</v>
      </c>
      <c r="O32" s="490">
        <v>46665</v>
      </c>
      <c r="P32" s="204" t="s">
        <v>180</v>
      </c>
      <c r="Q32" s="152"/>
    </row>
    <row r="33" spans="1:103" customFormat="1" ht="27.6">
      <c r="A33" s="2" t="s">
        <v>181</v>
      </c>
      <c r="B33" s="2" t="s">
        <v>182</v>
      </c>
      <c r="C33" s="2" t="s">
        <v>183</v>
      </c>
      <c r="D33" s="4" t="s">
        <v>47</v>
      </c>
      <c r="E33" s="101" t="s">
        <v>47</v>
      </c>
      <c r="F33" s="6" t="s">
        <v>49</v>
      </c>
      <c r="G33" s="463">
        <v>19229</v>
      </c>
      <c r="H33" s="463">
        <v>57688</v>
      </c>
      <c r="I33" s="464" t="s">
        <v>58</v>
      </c>
      <c r="J33" s="2" t="s">
        <v>109</v>
      </c>
      <c r="K33" s="9">
        <v>45604</v>
      </c>
      <c r="L33" s="10">
        <v>46698</v>
      </c>
      <c r="M33" s="10" t="s">
        <v>52</v>
      </c>
      <c r="N33" s="2" t="s">
        <v>66</v>
      </c>
      <c r="O33" s="490">
        <v>46698</v>
      </c>
      <c r="P33" s="204" t="s">
        <v>62</v>
      </c>
      <c r="Q33" s="152"/>
    </row>
    <row r="34" spans="1:103" customFormat="1" ht="27.6">
      <c r="A34" s="250" t="s">
        <v>150</v>
      </c>
      <c r="B34" s="250" t="s">
        <v>147</v>
      </c>
      <c r="C34" s="469" t="s">
        <v>184</v>
      </c>
      <c r="D34" s="469" t="s">
        <v>47</v>
      </c>
      <c r="E34" s="469" t="s">
        <v>47</v>
      </c>
      <c r="F34" s="6" t="s">
        <v>49</v>
      </c>
      <c r="G34" s="463" t="s">
        <v>60</v>
      </c>
      <c r="H34" s="463">
        <v>20250</v>
      </c>
      <c r="I34" s="464" t="s">
        <v>58</v>
      </c>
      <c r="J34" s="89" t="s">
        <v>59</v>
      </c>
      <c r="K34" s="259">
        <v>45424</v>
      </c>
      <c r="L34" s="259">
        <v>46538</v>
      </c>
      <c r="M34" s="469" t="s">
        <v>71</v>
      </c>
      <c r="N34" s="250" t="s">
        <v>149</v>
      </c>
      <c r="O34" s="483">
        <v>46538</v>
      </c>
      <c r="P34" s="342" t="s">
        <v>62</v>
      </c>
      <c r="Q34" s="152"/>
    </row>
    <row r="35" spans="1:103" customFormat="1" ht="41.4">
      <c r="A35" s="250" t="s">
        <v>185</v>
      </c>
      <c r="B35" s="250" t="s">
        <v>186</v>
      </c>
      <c r="C35" s="492" t="s">
        <v>187</v>
      </c>
      <c r="D35" s="252" t="s">
        <v>47</v>
      </c>
      <c r="E35" s="462" t="s">
        <v>48</v>
      </c>
      <c r="F35" s="6" t="s">
        <v>49</v>
      </c>
      <c r="G35" s="463" t="s">
        <v>60</v>
      </c>
      <c r="H35" s="463">
        <v>3497667.12</v>
      </c>
      <c r="I35" s="464" t="s">
        <v>58</v>
      </c>
      <c r="J35" s="258" t="s">
        <v>59</v>
      </c>
      <c r="K35" s="259">
        <v>45076</v>
      </c>
      <c r="L35" s="259">
        <v>45883</v>
      </c>
      <c r="M35" s="469" t="s">
        <v>92</v>
      </c>
      <c r="N35" s="10" t="s">
        <v>179</v>
      </c>
      <c r="O35" s="483">
        <v>46081</v>
      </c>
      <c r="P35" s="342" t="s">
        <v>54</v>
      </c>
      <c r="Q35" s="152"/>
    </row>
    <row r="36" spans="1:103" customFormat="1" ht="27.6">
      <c r="A36" s="250" t="s">
        <v>172</v>
      </c>
      <c r="B36" s="250" t="s">
        <v>147</v>
      </c>
      <c r="C36" s="469" t="s">
        <v>188</v>
      </c>
      <c r="D36" s="469" t="s">
        <v>47</v>
      </c>
      <c r="E36" s="469" t="s">
        <v>47</v>
      </c>
      <c r="F36" s="6" t="s">
        <v>49</v>
      </c>
      <c r="G36" s="463" t="s">
        <v>60</v>
      </c>
      <c r="H36" s="463">
        <v>19875</v>
      </c>
      <c r="I36" s="464" t="s">
        <v>58</v>
      </c>
      <c r="J36" s="89" t="s">
        <v>59</v>
      </c>
      <c r="K36" s="259">
        <v>45366</v>
      </c>
      <c r="L36" s="259">
        <v>46203</v>
      </c>
      <c r="M36" s="469" t="s">
        <v>71</v>
      </c>
      <c r="N36" s="250" t="s">
        <v>149</v>
      </c>
      <c r="O36" s="483" t="s">
        <v>189</v>
      </c>
      <c r="P36" s="342" t="s">
        <v>190</v>
      </c>
      <c r="Q36" s="152"/>
    </row>
    <row r="37" spans="1:103" customFormat="1" ht="27.6">
      <c r="A37" s="250" t="s">
        <v>172</v>
      </c>
      <c r="B37" s="250" t="s">
        <v>191</v>
      </c>
      <c r="C37" s="469" t="s">
        <v>188</v>
      </c>
      <c r="D37" s="469" t="s">
        <v>47</v>
      </c>
      <c r="E37" s="469" t="s">
        <v>47</v>
      </c>
      <c r="F37" s="6" t="s">
        <v>49</v>
      </c>
      <c r="G37" s="463" t="s">
        <v>60</v>
      </c>
      <c r="H37" s="463">
        <v>30112.5</v>
      </c>
      <c r="I37" s="464" t="s">
        <v>58</v>
      </c>
      <c r="J37" s="89" t="s">
        <v>59</v>
      </c>
      <c r="K37" s="259">
        <v>45366</v>
      </c>
      <c r="L37" s="259">
        <v>46203</v>
      </c>
      <c r="M37" s="469" t="s">
        <v>71</v>
      </c>
      <c r="N37" s="250" t="s">
        <v>149</v>
      </c>
      <c r="O37" s="483" t="s">
        <v>189</v>
      </c>
      <c r="P37" s="342" t="s">
        <v>190</v>
      </c>
      <c r="Q37" s="152"/>
    </row>
    <row r="38" spans="1:103" customFormat="1" ht="30.6" customHeight="1">
      <c r="A38" s="493" t="s">
        <v>192</v>
      </c>
      <c r="B38" s="79" t="s">
        <v>192</v>
      </c>
      <c r="C38" s="79" t="s">
        <v>193</v>
      </c>
      <c r="D38" s="6" t="s">
        <v>47</v>
      </c>
      <c r="E38" s="6" t="s">
        <v>47</v>
      </c>
      <c r="F38" s="6" t="s">
        <v>49</v>
      </c>
      <c r="G38" s="463">
        <v>16327</v>
      </c>
      <c r="H38" s="463">
        <v>16327</v>
      </c>
      <c r="I38" s="464" t="s">
        <v>58</v>
      </c>
      <c r="J38" s="2" t="s">
        <v>177</v>
      </c>
      <c r="K38" s="10">
        <v>45423</v>
      </c>
      <c r="L38" s="10">
        <v>47248</v>
      </c>
      <c r="M38" s="2" t="s">
        <v>194</v>
      </c>
      <c r="N38" s="10" t="s">
        <v>179</v>
      </c>
      <c r="O38" s="490">
        <v>47248</v>
      </c>
      <c r="P38" s="204" t="s">
        <v>180</v>
      </c>
      <c r="Q38" s="152"/>
    </row>
    <row r="39" spans="1:103" ht="27.6">
      <c r="A39" s="1" t="s">
        <v>195</v>
      </c>
      <c r="B39" s="492" t="s">
        <v>195</v>
      </c>
      <c r="C39" s="1" t="s">
        <v>196</v>
      </c>
      <c r="D39" s="252" t="s">
        <v>47</v>
      </c>
      <c r="E39" s="462" t="s">
        <v>47</v>
      </c>
      <c r="F39" s="6" t="s">
        <v>49</v>
      </c>
      <c r="G39" s="463">
        <v>9000</v>
      </c>
      <c r="H39" s="463">
        <v>18000</v>
      </c>
      <c r="I39" s="464" t="s">
        <v>58</v>
      </c>
      <c r="J39" s="1" t="s">
        <v>109</v>
      </c>
      <c r="K39" s="222">
        <v>45383</v>
      </c>
      <c r="L39" s="204">
        <v>46112</v>
      </c>
      <c r="M39" s="204" t="s">
        <v>66</v>
      </c>
      <c r="N39" s="1" t="s">
        <v>102</v>
      </c>
      <c r="O39" s="494">
        <v>46112</v>
      </c>
      <c r="P39" s="342" t="s">
        <v>79</v>
      </c>
    </row>
    <row r="40" spans="1:103" ht="41.4">
      <c r="A40" s="68" t="s">
        <v>197</v>
      </c>
      <c r="B40" s="68" t="s">
        <v>198</v>
      </c>
      <c r="C40" s="68" t="s">
        <v>199</v>
      </c>
      <c r="D40" s="2" t="s">
        <v>48</v>
      </c>
      <c r="E40" s="68" t="s">
        <v>48</v>
      </c>
      <c r="F40" s="6" t="s">
        <v>49</v>
      </c>
      <c r="G40" s="495">
        <v>52989</v>
      </c>
      <c r="H40" s="495">
        <v>264945</v>
      </c>
      <c r="I40" s="12" t="s">
        <v>50</v>
      </c>
      <c r="J40" s="12" t="s">
        <v>100</v>
      </c>
      <c r="K40" s="496">
        <v>44833</v>
      </c>
      <c r="L40" s="488">
        <v>46658</v>
      </c>
      <c r="M40" s="497" t="s">
        <v>200</v>
      </c>
      <c r="N40" s="497" t="s">
        <v>201</v>
      </c>
      <c r="O40" s="498">
        <v>46658</v>
      </c>
      <c r="P40" s="342" t="s">
        <v>54</v>
      </c>
    </row>
    <row r="41" spans="1:103" ht="27.6">
      <c r="A41" s="250" t="s">
        <v>202</v>
      </c>
      <c r="B41" s="250" t="s">
        <v>147</v>
      </c>
      <c r="C41" s="250" t="s">
        <v>203</v>
      </c>
      <c r="D41" s="252" t="s">
        <v>47</v>
      </c>
      <c r="E41" s="462" t="s">
        <v>47</v>
      </c>
      <c r="F41" s="6" t="s">
        <v>49</v>
      </c>
      <c r="G41" s="463" t="s">
        <v>60</v>
      </c>
      <c r="H41" s="463">
        <v>64989</v>
      </c>
      <c r="I41" s="464" t="s">
        <v>58</v>
      </c>
      <c r="J41" s="258" t="s">
        <v>59</v>
      </c>
      <c r="K41" s="342">
        <v>43800</v>
      </c>
      <c r="L41" s="267">
        <v>44408</v>
      </c>
      <c r="M41" s="250" t="s">
        <v>102</v>
      </c>
      <c r="N41" s="250" t="s">
        <v>61</v>
      </c>
      <c r="O41" s="494">
        <v>46112</v>
      </c>
      <c r="P41" s="342" t="s">
        <v>62</v>
      </c>
    </row>
    <row r="42" spans="1:103" s="136" customFormat="1" ht="27.6">
      <c r="A42" s="250" t="s">
        <v>202</v>
      </c>
      <c r="B42" s="250" t="s">
        <v>191</v>
      </c>
      <c r="C42" s="250" t="s">
        <v>203</v>
      </c>
      <c r="D42" s="252" t="s">
        <v>47</v>
      </c>
      <c r="E42" s="462" t="s">
        <v>47</v>
      </c>
      <c r="F42" s="6" t="s">
        <v>49</v>
      </c>
      <c r="G42" s="463" t="s">
        <v>60</v>
      </c>
      <c r="H42" s="463">
        <v>50200</v>
      </c>
      <c r="I42" s="464" t="s">
        <v>58</v>
      </c>
      <c r="J42" s="258" t="s">
        <v>59</v>
      </c>
      <c r="K42" s="342">
        <v>44561</v>
      </c>
      <c r="L42" s="267"/>
      <c r="M42" s="250" t="s">
        <v>102</v>
      </c>
      <c r="N42" s="250" t="s">
        <v>61</v>
      </c>
      <c r="O42" s="494">
        <v>46112</v>
      </c>
      <c r="P42" s="204" t="s">
        <v>79</v>
      </c>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row>
    <row r="43" spans="1:103" ht="45" customHeight="1">
      <c r="A43" s="146" t="s">
        <v>204</v>
      </c>
      <c r="B43" s="146" t="s">
        <v>204</v>
      </c>
      <c r="C43" s="146" t="s">
        <v>205</v>
      </c>
      <c r="D43" s="146" t="s">
        <v>47</v>
      </c>
      <c r="E43" s="146" t="s">
        <v>47</v>
      </c>
      <c r="F43" s="6" t="s">
        <v>49</v>
      </c>
      <c r="G43" s="499">
        <v>15900</v>
      </c>
      <c r="H43" s="499">
        <v>7950</v>
      </c>
      <c r="I43" s="464" t="s">
        <v>58</v>
      </c>
      <c r="J43" s="89" t="s">
        <v>91</v>
      </c>
      <c r="K43" s="500">
        <v>45413</v>
      </c>
      <c r="L43" s="500">
        <v>45777</v>
      </c>
      <c r="M43" s="501" t="s">
        <v>206</v>
      </c>
      <c r="N43" s="250" t="s">
        <v>61</v>
      </c>
      <c r="O43" s="502">
        <v>45962</v>
      </c>
      <c r="P43" s="204" t="s">
        <v>79</v>
      </c>
    </row>
    <row r="44" spans="1:103" ht="61.5" customHeight="1">
      <c r="A44" s="2" t="s">
        <v>207</v>
      </c>
      <c r="B44" s="2" t="s">
        <v>208</v>
      </c>
      <c r="C44" s="2" t="s">
        <v>209</v>
      </c>
      <c r="D44" s="6" t="s">
        <v>47</v>
      </c>
      <c r="E44" s="6" t="s">
        <v>47</v>
      </c>
      <c r="F44" s="6" t="s">
        <v>49</v>
      </c>
      <c r="G44" s="463">
        <v>14083</v>
      </c>
      <c r="H44" s="463">
        <v>56333</v>
      </c>
      <c r="I44" s="464" t="s">
        <v>58</v>
      </c>
      <c r="J44" s="2" t="s">
        <v>153</v>
      </c>
      <c r="K44" s="10">
        <v>44652</v>
      </c>
      <c r="L44" s="10">
        <v>46112</v>
      </c>
      <c r="M44" s="10" t="s">
        <v>78</v>
      </c>
      <c r="N44" s="1" t="s">
        <v>106</v>
      </c>
      <c r="O44" s="490">
        <v>46112</v>
      </c>
      <c r="P44" s="342" t="s">
        <v>54</v>
      </c>
    </row>
    <row r="45" spans="1:103" ht="33.75" customHeight="1">
      <c r="A45" s="80" t="s">
        <v>210</v>
      </c>
      <c r="B45" s="80" t="s">
        <v>211</v>
      </c>
      <c r="C45" s="89" t="s">
        <v>212</v>
      </c>
      <c r="D45" s="2" t="s">
        <v>48</v>
      </c>
      <c r="E45" s="68" t="s">
        <v>48</v>
      </c>
      <c r="F45" s="6" t="s">
        <v>49</v>
      </c>
      <c r="G45" s="463">
        <v>220000</v>
      </c>
      <c r="H45" s="463">
        <v>220000</v>
      </c>
      <c r="I45" s="464" t="s">
        <v>58</v>
      </c>
      <c r="J45" s="89" t="s">
        <v>91</v>
      </c>
      <c r="K45" s="91">
        <v>45566</v>
      </c>
      <c r="L45" s="91">
        <v>45930</v>
      </c>
      <c r="M45" s="89" t="s">
        <v>126</v>
      </c>
      <c r="N45" s="250" t="s">
        <v>61</v>
      </c>
      <c r="O45" s="483">
        <v>46295</v>
      </c>
      <c r="P45" s="342" t="s">
        <v>54</v>
      </c>
    </row>
    <row r="46" spans="1:103" ht="36.75" customHeight="1">
      <c r="A46" s="89" t="s">
        <v>213</v>
      </c>
      <c r="B46" s="80" t="s">
        <v>214</v>
      </c>
      <c r="C46" s="251" t="s">
        <v>215</v>
      </c>
      <c r="D46" s="89" t="s">
        <v>48</v>
      </c>
      <c r="E46" s="467" t="s">
        <v>48</v>
      </c>
      <c r="F46" s="6" t="s">
        <v>49</v>
      </c>
      <c r="G46" s="463">
        <v>551039</v>
      </c>
      <c r="H46" s="463">
        <v>1563621</v>
      </c>
      <c r="I46" s="464" t="s">
        <v>58</v>
      </c>
      <c r="J46" s="89" t="s">
        <v>51</v>
      </c>
      <c r="K46" s="91">
        <v>44773</v>
      </c>
      <c r="L46" s="500">
        <v>45869</v>
      </c>
      <c r="M46" s="146" t="s">
        <v>52</v>
      </c>
      <c r="N46" s="146" t="s">
        <v>216</v>
      </c>
      <c r="O46" s="483">
        <v>46599</v>
      </c>
      <c r="P46" s="204" t="s">
        <v>62</v>
      </c>
    </row>
    <row r="47" spans="1:103" ht="24.75" customHeight="1">
      <c r="A47" s="2" t="s">
        <v>217</v>
      </c>
      <c r="B47" s="2" t="s">
        <v>217</v>
      </c>
      <c r="C47" s="2" t="s">
        <v>218</v>
      </c>
      <c r="D47" s="6" t="s">
        <v>47</v>
      </c>
      <c r="E47" s="6" t="s">
        <v>47</v>
      </c>
      <c r="F47" s="6" t="s">
        <v>49</v>
      </c>
      <c r="G47" s="463">
        <v>1800</v>
      </c>
      <c r="H47" s="463">
        <v>3600</v>
      </c>
      <c r="I47" s="464" t="s">
        <v>58</v>
      </c>
      <c r="J47" s="2" t="s">
        <v>100</v>
      </c>
      <c r="K47" s="487">
        <v>44562</v>
      </c>
      <c r="L47" s="487">
        <v>45657</v>
      </c>
      <c r="M47" s="488" t="s">
        <v>66</v>
      </c>
      <c r="N47" s="12" t="s">
        <v>122</v>
      </c>
      <c r="O47" s="503">
        <v>46387</v>
      </c>
      <c r="P47" s="342" t="s">
        <v>54</v>
      </c>
      <c r="Q47" s="16"/>
    </row>
    <row r="48" spans="1:103" ht="41.4">
      <c r="A48" s="250" t="s">
        <v>219</v>
      </c>
      <c r="B48" s="250" t="s">
        <v>220</v>
      </c>
      <c r="C48" s="504" t="s">
        <v>221</v>
      </c>
      <c r="D48" s="252" t="s">
        <v>47</v>
      </c>
      <c r="E48" s="462" t="s">
        <v>47</v>
      </c>
      <c r="F48" s="6" t="s">
        <v>49</v>
      </c>
      <c r="G48" s="463">
        <v>12500</v>
      </c>
      <c r="H48" s="463">
        <v>12500</v>
      </c>
      <c r="I48" s="464" t="s">
        <v>58</v>
      </c>
      <c r="J48" s="258" t="s">
        <v>59</v>
      </c>
      <c r="K48" s="259">
        <v>44774</v>
      </c>
      <c r="L48" s="259">
        <v>45596</v>
      </c>
      <c r="M48" s="250" t="s">
        <v>222</v>
      </c>
      <c r="N48" s="469" t="s">
        <v>60</v>
      </c>
      <c r="O48" s="483">
        <v>46022</v>
      </c>
      <c r="P48" s="342" t="s">
        <v>62</v>
      </c>
    </row>
    <row r="49" spans="1:16" s="16" customFormat="1" ht="27.6">
      <c r="A49" s="89" t="s">
        <v>223</v>
      </c>
      <c r="B49" s="80" t="s">
        <v>224</v>
      </c>
      <c r="C49" s="467" t="s">
        <v>225</v>
      </c>
      <c r="D49" s="89" t="s">
        <v>48</v>
      </c>
      <c r="E49" s="467" t="s">
        <v>48</v>
      </c>
      <c r="F49" s="6" t="s">
        <v>49</v>
      </c>
      <c r="G49" s="463">
        <v>268907</v>
      </c>
      <c r="H49" s="463">
        <v>729147</v>
      </c>
      <c r="I49" s="464" t="s">
        <v>58</v>
      </c>
      <c r="J49" s="89" t="s">
        <v>51</v>
      </c>
      <c r="K49" s="91">
        <v>45869</v>
      </c>
      <c r="L49" s="91">
        <v>45869</v>
      </c>
      <c r="M49" s="89" t="s">
        <v>71</v>
      </c>
      <c r="N49" s="89" t="s">
        <v>226</v>
      </c>
      <c r="O49" s="483">
        <v>46599</v>
      </c>
      <c r="P49" s="204" t="s">
        <v>62</v>
      </c>
    </row>
    <row r="50" spans="1:16" ht="30" customHeight="1">
      <c r="A50" s="89" t="s">
        <v>227</v>
      </c>
      <c r="B50" s="80" t="s">
        <v>228</v>
      </c>
      <c r="C50" s="505" t="s">
        <v>229</v>
      </c>
      <c r="D50" s="89" t="s">
        <v>48</v>
      </c>
      <c r="E50" s="467" t="s">
        <v>47</v>
      </c>
      <c r="F50" s="6" t="s">
        <v>49</v>
      </c>
      <c r="G50" s="463">
        <v>27818</v>
      </c>
      <c r="H50" s="463">
        <v>27818</v>
      </c>
      <c r="I50" s="464" t="s">
        <v>58</v>
      </c>
      <c r="J50" s="89" t="s">
        <v>51</v>
      </c>
      <c r="K50" s="91">
        <v>45869</v>
      </c>
      <c r="L50" s="91">
        <v>46233</v>
      </c>
      <c r="M50" s="89" t="s">
        <v>167</v>
      </c>
      <c r="N50" s="89" t="s">
        <v>102</v>
      </c>
      <c r="O50" s="483">
        <v>46599</v>
      </c>
      <c r="P50" s="204" t="s">
        <v>79</v>
      </c>
    </row>
  </sheetData>
  <autoFilter ref="A1:P50" xr:uid="{1FABB75B-AB01-49AE-8C0C-8B8E883B5E8E}">
    <sortState xmlns:xlrd2="http://schemas.microsoft.com/office/spreadsheetml/2017/richdata2" ref="A4:P50">
      <sortCondition ref="C1:C50"/>
    </sortState>
  </autoFilter>
  <dataValidations xWindow="984" yWindow="566" count="24">
    <dataValidation allowBlank="1" showInputMessage="1" showErrorMessage="1" promptTitle="Current Expiry Date" prompt="Enter the date on which the contract is currently scheduled to expire" sqref="L19:L21 O36 O18:O22 O32 O8 O3:O6" xr:uid="{A5DA0754-10E0-4AF0-BC15-D1D46E8D9E9F}">
      <formula1>0</formula1>
      <formula2>0</formula2>
    </dataValidation>
    <dataValidation allowBlank="1" showInputMessage="1" showErrorMessage="1" promptTitle="Yearly contract value" prompt="Enter the estimated yearly value for this contract" sqref="G6 G33 G36:G37 G15:G16 G18:G23" xr:uid="{554DFE9E-B6D4-45E0-9E7D-4CDEBCBF505A}">
      <formula1>0</formula1>
      <formula2>0</formula2>
    </dataValidation>
    <dataValidation allowBlank="1" showInputMessage="1" showErrorMessage="1" promptTitle="Contract Description" prompt="Enter a brief description of the supplies, services or works to be provided under this contract" sqref="B15 B6 B22:B23 B36:B37 B32:B33" xr:uid="{CE6A66AF-93A2-48A4-8ECB-963F2B38E0E7}">
      <formula1>0</formula1>
      <formula2>0</formula2>
    </dataValidation>
    <dataValidation allowBlank="1" showInputMessage="1" showErrorMessage="1" promptTitle="Estimated Contract Value" prompt="Enter the estimated total value over the full duration of the contract including any extension options" sqref="H28 H7 H25:H26" xr:uid="{2E406C65-6DF9-4E75-B6E5-9769CB7A2FA6}"/>
    <dataValidation allowBlank="1" showInputMessage="1" showErrorMessage="1" promptTitle="Contract Description" prompt="Enter a brief description of the supplies, services or works to be provided under this contract" sqref="B25:B26" xr:uid="{54D1C36F-D95F-4831-8764-5988CC10076C}"/>
    <dataValidation allowBlank="1" showInputMessage="1" showErrorMessage="1" promptTitle="Contract length" prompt="Enter the length of contract entered excluding any possible extensions." sqref="M28 N26 M4:M5 M7 M25:M26" xr:uid="{2504FB15-73BA-47AB-9F46-F81A59261237}"/>
    <dataValidation allowBlank="1" showInputMessage="1" showErrorMessage="1" promptTitle="Commencement Date" prompt="Enter the date on which this contract commences" sqref="K28 K7 K25:K26" xr:uid="{F2A2394C-DEDB-4620-8970-12A2AB00E225}"/>
    <dataValidation allowBlank="1" showInputMessage="1" showErrorMessage="1" promptTitle="Extension Options" prompt="Enter a description of any extension options available in the contract (if relevant)" sqref="N28 N7 N25" xr:uid="{B79C9573-9738-4A13-AD8A-57A5E3481324}"/>
    <dataValidation allowBlank="1" showInputMessage="1" showErrorMessage="1" promptTitle="Senior Responsible Officer" prompt="Enter the name of the senior officer responsible for this contract on behalf of the Council" sqref="J28 J4:J5 J7 J25:J26" xr:uid="{556A1A8A-5EBF-4C15-A974-EDCDE94E9306}"/>
    <dataValidation allowBlank="1" showInputMessage="1" showErrorMessage="1" promptTitle="Yearly contract value" prompt="Enter the estimated yearly value for this contract" sqref="G28 G7" xr:uid="{09BDEC3F-057D-4FD2-A5BF-A1185C61C657}"/>
    <dataValidation allowBlank="1" showInputMessage="1" showErrorMessage="1" promptTitle="Supplier Name" prompt="Enter the registered name of this supplier as stated in the contract" sqref="D18:E23 D2 D30:D31 D40:D41 C25:C26 D10:E16 D8" xr:uid="{F0E16521-24A2-437C-9C1A-A62EACDA84A7}"/>
    <dataValidation allowBlank="1" showInputMessage="1" showErrorMessage="1" promptTitle="Initial Expiry Date" prompt="Enter the date on which the contract will expire (excluding extension options)" sqref="L28 O28 O7 O25:O26 L7 L25:L26" xr:uid="{227D1A0A-752F-45D4-950F-7CC335F479F9}"/>
    <dataValidation allowBlank="1" showInputMessage="1" showErrorMessage="1" promptTitle="Contract Title" prompt="Enter the title of the awarded contract" sqref="A25:A26 B7 A34:A35" xr:uid="{9BB10A45-F745-4219-88C9-9AF0BAAD8D37}"/>
    <dataValidation allowBlank="1" showInputMessage="1" showErrorMessage="1" promptTitle="Contract Ref." prompt="Enter the unique Contract Reference that has been assigned to this contract" sqref="C7" xr:uid="{F508BC0F-C314-4E08-BA4E-064BBDEAB6DB}"/>
    <dataValidation allowBlank="1" showInputMessage="1" showErrorMessage="1" promptTitle="Lead Client Manager" prompt="Enter the name of the Lead Client Manager who will manage this contract" sqref="I6:J6 J45 J32 I33:J33 I18:J21 J14:J24 J43 J8:J9 I24 J3:J6 J35:J37 I34" xr:uid="{1F7BC905-B361-4CF8-ACEB-9D931E835AD7}">
      <formula1>0</formula1>
      <formula2>0</formula2>
    </dataValidation>
    <dataValidation allowBlank="1" showInputMessage="1" showErrorMessage="1" promptTitle="Estimated Contract Value" prompt="Enter the estimated total value over the full duration of the contract including any extension options" sqref="G24 H35:H37 G32:H32 H8:H9 H33 H15:H16 H3:H6 H18:H24" xr:uid="{6459172F-2278-4222-BA67-67A5E9391C72}">
      <formula1>0</formula1>
      <formula2>0</formula2>
    </dataValidation>
    <dataValidation allowBlank="1" showInputMessage="1" showErrorMessage="1" promptTitle="Supplier Name" prompt="Enter the registered name of this supplier as stated in the contract" sqref="D35:E36 D18 E30:E31 C14:C16 D19:E23 D17:F17 E16 E18:E22 C8:C9 D14:E15 C32:C33 C18:C23 C35:C37 D37 E40:E42 D9:F9 E10:F13 D3:E8 C3:C6 D24 D25:E27 D33 D32:E32 D28 D38:E38" xr:uid="{14019170-8B81-4CDD-A3F1-5515F2015D86}">
      <formula1>0</formula1>
      <formula2>0</formula2>
    </dataValidation>
    <dataValidation allowBlank="1" showInputMessage="1" showErrorMessage="1" promptTitle="Contract length" prompt="Enter the length of contract entered excluding any possible extensions." sqref="N6 M35:M37 M8:M9 M32:M33 M14:M16 M18:M23 M3:M6" xr:uid="{7CF5589E-2357-4339-9BF6-4ABBC8CF63D5}">
      <formula1>0</formula1>
      <formula2>0</formula2>
    </dataValidation>
    <dataValidation allowBlank="1" showInputMessage="1" showErrorMessage="1" promptTitle="Initial Expiry Date" prompt="Enter the date on which the contract will expire (excluding extension options)" sqref="K14 O14:O15 O35 L35:L37 O33 L8:L9 O37 L32:L33 L14:L16 O9 L3:L6 O3 L18:L24 O23:O24" xr:uid="{4A05C1AA-D570-4414-894A-1A944E3C6CBE}">
      <formula1>0</formula1>
      <formula2>0</formula2>
    </dataValidation>
    <dataValidation allowBlank="1" showInputMessage="1" showErrorMessage="1" promptTitle="Commencement Date" prompt="Enter the date on which this contract commences" sqref="M24:N24 K35:K37 K8:K9 K32:K33 K15:K16 K3:K6 K18:K24" xr:uid="{A6429C5E-E208-42AF-90BF-7EB6C060809D}">
      <formula1>0</formula1>
      <formula2>0</formula2>
    </dataValidation>
    <dataValidation allowBlank="1" showInputMessage="1" showErrorMessage="1" promptTitle="Yearly contract value." prompt="Enter the estimated yearly value for this contract" sqref="G14:H14 G35 G8:G9 G3:G6" xr:uid="{962C9CCE-40D7-4737-835B-43CE16DFE129}">
      <formula1>0</formula1>
      <formula2>0</formula2>
    </dataValidation>
    <dataValidation allowBlank="1" showInputMessage="1" showErrorMessage="1" promptTitle="Extension Options" prompt="Enter a description of any extension options available in the contract (if relevant)" sqref="N14 N8:N9 N3:N6 N32:N33 N16 N18:N23 N35:N37" xr:uid="{69D86EDF-E0F1-43D2-A407-FB046EFB4D2D}">
      <formula1>0</formula1>
      <formula2>0</formula2>
    </dataValidation>
    <dataValidation allowBlank="1" showInputMessage="1" showErrorMessage="1" promptTitle="Contract Title" prompt="Enter the title of the awarded contract" sqref="A15 A18:B22 A14:B14 A35:B35 A23 A36:A37 A32:A33 A16:B16 C24 B8:B9 A8 A3:B6" xr:uid="{EBAF77EF-6728-4CEC-B1A6-0B19C3E6EE59}">
      <formula1>0</formula1>
      <formula2>0</formula2>
    </dataValidation>
    <dataValidation allowBlank="1" showInputMessage="1" showErrorMessage="1" promptTitle="Senior Responsible Officer" prompt="Enter the name of the senior officer responsible for this contract on behalf of the Council" sqref="I17 I43 I9" xr:uid="{52D2D2B7-9C17-4599-A89A-394BBE75C4CE}">
      <formula1>0</formula1>
      <formula2>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984" yWindow="566" count="1">
        <x14:dataValidation type="list" allowBlank="1" showInputMessage="1" showErrorMessage="1" xr:uid="{4F1C4578-1E37-472E-B11F-28DDFF5CED9C}">
          <x14:formula1>
            <xm:f>'Data Validation'!$A$2:$A$7</xm:f>
          </x14:formula1>
          <xm:sqref>P2:P80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17FF-3C5A-44F4-892B-A6A025902816}">
  <sheetPr>
    <tabColor rgb="FFFF0000"/>
  </sheetPr>
  <dimension ref="A1:A8"/>
  <sheetViews>
    <sheetView workbookViewId="0">
      <selection activeCell="A8" sqref="A8"/>
    </sheetView>
  </sheetViews>
  <sheetFormatPr defaultRowHeight="14.4"/>
  <cols>
    <col min="1" max="1" width="32.5546875" customWidth="1"/>
  </cols>
  <sheetData>
    <row r="1" spans="1:1">
      <c r="A1" s="26" t="s">
        <v>44</v>
      </c>
    </row>
    <row r="2" spans="1:1">
      <c r="A2" t="s">
        <v>54</v>
      </c>
    </row>
    <row r="3" spans="1:1">
      <c r="A3" t="s">
        <v>62</v>
      </c>
    </row>
    <row r="4" spans="1:1">
      <c r="A4" t="s">
        <v>79</v>
      </c>
    </row>
    <row r="5" spans="1:1">
      <c r="A5" t="s">
        <v>230</v>
      </c>
    </row>
    <row r="6" spans="1:1">
      <c r="A6" t="s">
        <v>180</v>
      </c>
    </row>
    <row r="7" spans="1:1">
      <c r="A7" t="s">
        <v>96</v>
      </c>
    </row>
    <row r="8" spans="1:1">
      <c r="A8" t="s">
        <v>231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66FA-75D4-4252-8FB3-6A9CD87900E7}">
  <sheetPr>
    <tabColor rgb="FF1F4E78"/>
  </sheetPr>
  <dimension ref="A1:CO123"/>
  <sheetViews>
    <sheetView zoomScale="80" zoomScaleNormal="80" workbookViewId="0">
      <pane ySplit="1" topLeftCell="A28" activePane="bottomLeft" state="frozen"/>
      <selection pane="bottomLeft" activeCell="G35" sqref="G35"/>
    </sheetView>
  </sheetViews>
  <sheetFormatPr defaultColWidth="9.44140625" defaultRowHeight="15" customHeight="1"/>
  <cols>
    <col min="1" max="1" width="36" customWidth="1"/>
    <col min="2" max="2" width="33.44140625" customWidth="1"/>
    <col min="3" max="3" width="40.44140625" customWidth="1"/>
    <col min="4" max="4" width="11.5546875" customWidth="1"/>
    <col min="5" max="5" width="12.44140625" customWidth="1"/>
    <col min="6" max="6" width="13" customWidth="1"/>
    <col min="7" max="7" width="17.5546875" customWidth="1"/>
    <col min="8" max="8" width="15.44140625" customWidth="1"/>
    <col min="9" max="9" width="17.44140625" customWidth="1"/>
    <col min="10" max="10" width="16.44140625" customWidth="1"/>
    <col min="11" max="11" width="17.44140625" customWidth="1"/>
    <col min="12" max="12" width="12.5546875" customWidth="1"/>
    <col min="13" max="13" width="13.109375" customWidth="1"/>
    <col min="14" max="14" width="16.5546875" customWidth="1"/>
    <col min="15" max="15" width="13.44140625" customWidth="1"/>
    <col min="16" max="16" width="18" customWidth="1"/>
  </cols>
  <sheetData>
    <row r="1" spans="1:93" ht="55.2">
      <c r="A1" s="26" t="s">
        <v>29</v>
      </c>
      <c r="B1" s="26" t="s">
        <v>30</v>
      </c>
      <c r="C1" s="26" t="s">
        <v>31</v>
      </c>
      <c r="D1" s="26" t="s">
        <v>32</v>
      </c>
      <c r="E1" s="26" t="s">
        <v>33</v>
      </c>
      <c r="F1" s="26" t="s">
        <v>34</v>
      </c>
      <c r="G1" s="26" t="s">
        <v>35</v>
      </c>
      <c r="H1" s="26" t="s">
        <v>36</v>
      </c>
      <c r="I1" s="26" t="s">
        <v>37</v>
      </c>
      <c r="J1" s="26" t="s">
        <v>38</v>
      </c>
      <c r="K1" s="26" t="s">
        <v>39</v>
      </c>
      <c r="L1" s="26" t="s">
        <v>40</v>
      </c>
      <c r="M1" s="26" t="s">
        <v>41</v>
      </c>
      <c r="N1" s="26" t="s">
        <v>42</v>
      </c>
      <c r="O1" s="26" t="s">
        <v>43</v>
      </c>
      <c r="P1" s="26" t="s">
        <v>44</v>
      </c>
    </row>
    <row r="2" spans="1:93" ht="41.4">
      <c r="A2" s="2" t="s">
        <v>232</v>
      </c>
      <c r="B2" s="2" t="s">
        <v>233</v>
      </c>
      <c r="C2" s="80" t="s">
        <v>234</v>
      </c>
      <c r="D2" s="6" t="s">
        <v>48</v>
      </c>
      <c r="E2" s="6" t="s">
        <v>47</v>
      </c>
      <c r="F2" s="21" t="s">
        <v>49</v>
      </c>
      <c r="G2" s="82">
        <v>15000</v>
      </c>
      <c r="H2" s="82">
        <v>56000</v>
      </c>
      <c r="I2" s="2" t="s">
        <v>235</v>
      </c>
      <c r="J2" s="2" t="s">
        <v>236</v>
      </c>
      <c r="K2" s="9">
        <v>42125</v>
      </c>
      <c r="L2" s="99">
        <v>43921</v>
      </c>
      <c r="M2" s="10" t="s">
        <v>237</v>
      </c>
      <c r="N2" s="4" t="s">
        <v>61</v>
      </c>
      <c r="O2" s="418">
        <v>46112</v>
      </c>
      <c r="P2" s="126" t="s">
        <v>79</v>
      </c>
    </row>
    <row r="3" spans="1:93" ht="69">
      <c r="A3" s="83" t="s">
        <v>238</v>
      </c>
      <c r="B3" s="12" t="s">
        <v>239</v>
      </c>
      <c r="C3" s="12" t="s">
        <v>240</v>
      </c>
      <c r="D3" s="12" t="s">
        <v>48</v>
      </c>
      <c r="E3" s="12" t="s">
        <v>48</v>
      </c>
      <c r="F3" s="21" t="s">
        <v>49</v>
      </c>
      <c r="G3" s="84">
        <v>133000</v>
      </c>
      <c r="H3" s="85">
        <v>445192</v>
      </c>
      <c r="I3" s="2" t="s">
        <v>235</v>
      </c>
      <c r="J3" s="2" t="s">
        <v>236</v>
      </c>
      <c r="K3" s="9">
        <v>44972</v>
      </c>
      <c r="L3" s="9">
        <v>46067</v>
      </c>
      <c r="M3" s="10" t="s">
        <v>121</v>
      </c>
      <c r="N3" s="2" t="s">
        <v>241</v>
      </c>
      <c r="O3" s="419">
        <v>46067</v>
      </c>
      <c r="P3" s="124" t="s">
        <v>54</v>
      </c>
    </row>
    <row r="4" spans="1:93" ht="41.4">
      <c r="A4" s="30" t="s">
        <v>242</v>
      </c>
      <c r="B4" s="19" t="s">
        <v>243</v>
      </c>
      <c r="C4" s="19" t="s">
        <v>244</v>
      </c>
      <c r="D4" s="21" t="s">
        <v>48</v>
      </c>
      <c r="E4" s="21" t="s">
        <v>48</v>
      </c>
      <c r="F4" s="21" t="s">
        <v>49</v>
      </c>
      <c r="G4" s="82">
        <v>114000</v>
      </c>
      <c r="H4" s="65">
        <v>114000</v>
      </c>
      <c r="I4" s="19" t="s">
        <v>235</v>
      </c>
      <c r="J4" s="165" t="s">
        <v>236</v>
      </c>
      <c r="K4" s="24">
        <v>45019</v>
      </c>
      <c r="L4" s="24">
        <v>46112</v>
      </c>
      <c r="M4" s="42" t="s">
        <v>245</v>
      </c>
      <c r="N4" s="19" t="s">
        <v>61</v>
      </c>
      <c r="O4" s="420">
        <v>46112</v>
      </c>
      <c r="P4" s="128" t="s">
        <v>79</v>
      </c>
    </row>
    <row r="5" spans="1:93" ht="41.4">
      <c r="A5" s="30" t="s">
        <v>246</v>
      </c>
      <c r="B5" s="30" t="s">
        <v>247</v>
      </c>
      <c r="C5" s="30" t="s">
        <v>248</v>
      </c>
      <c r="D5" s="6" t="s">
        <v>48</v>
      </c>
      <c r="E5" s="94" t="s">
        <v>47</v>
      </c>
      <c r="F5" s="21" t="s">
        <v>49</v>
      </c>
      <c r="G5" s="95">
        <v>10239.82</v>
      </c>
      <c r="H5" s="95">
        <v>27717.82</v>
      </c>
      <c r="I5" s="2" t="s">
        <v>235</v>
      </c>
      <c r="J5" s="30" t="s">
        <v>236</v>
      </c>
      <c r="K5" s="46">
        <v>45047</v>
      </c>
      <c r="L5" s="46">
        <v>46143</v>
      </c>
      <c r="M5" s="60" t="s">
        <v>249</v>
      </c>
      <c r="N5" s="30"/>
      <c r="O5" s="421">
        <v>46143</v>
      </c>
      <c r="P5" s="128" t="s">
        <v>79</v>
      </c>
    </row>
    <row r="6" spans="1:93" ht="41.4">
      <c r="A6" s="100" t="s">
        <v>250</v>
      </c>
      <c r="B6" s="98" t="s">
        <v>251</v>
      </c>
      <c r="C6" s="4" t="s">
        <v>252</v>
      </c>
      <c r="D6" s="6" t="s">
        <v>48</v>
      </c>
      <c r="E6" s="6" t="s">
        <v>47</v>
      </c>
      <c r="F6" s="21" t="s">
        <v>49</v>
      </c>
      <c r="G6" s="37">
        <v>11000</v>
      </c>
      <c r="H6" s="37">
        <v>22000</v>
      </c>
      <c r="I6" s="2" t="s">
        <v>235</v>
      </c>
      <c r="J6" s="2" t="s">
        <v>236</v>
      </c>
      <c r="K6" s="11">
        <v>43497</v>
      </c>
      <c r="L6" s="11">
        <v>43862</v>
      </c>
      <c r="M6" s="10" t="s">
        <v>106</v>
      </c>
      <c r="N6" s="104" t="s">
        <v>61</v>
      </c>
      <c r="O6" s="418">
        <v>46143</v>
      </c>
      <c r="P6" s="126" t="s">
        <v>79</v>
      </c>
    </row>
    <row r="7" spans="1:93" ht="41.4">
      <c r="A7" s="2" t="s">
        <v>253</v>
      </c>
      <c r="B7" s="2" t="s">
        <v>254</v>
      </c>
      <c r="C7" s="2" t="s">
        <v>255</v>
      </c>
      <c r="D7" s="6" t="s">
        <v>48</v>
      </c>
      <c r="E7" s="6" t="s">
        <v>47</v>
      </c>
      <c r="F7" s="21" t="s">
        <v>49</v>
      </c>
      <c r="G7" s="37">
        <v>15713.85</v>
      </c>
      <c r="H7" s="37">
        <v>47141.55</v>
      </c>
      <c r="I7" s="2" t="s">
        <v>235</v>
      </c>
      <c r="J7" s="2" t="s">
        <v>236</v>
      </c>
      <c r="K7" s="9">
        <v>45375</v>
      </c>
      <c r="L7" s="9">
        <v>46469</v>
      </c>
      <c r="M7" s="10" t="s">
        <v>121</v>
      </c>
      <c r="N7" s="2" t="s">
        <v>61</v>
      </c>
      <c r="O7" s="422">
        <v>46469</v>
      </c>
      <c r="P7" s="124" t="s">
        <v>54</v>
      </c>
    </row>
    <row r="8" spans="1:93" ht="27.6">
      <c r="A8" s="1" t="s">
        <v>256</v>
      </c>
      <c r="B8" s="1" t="s">
        <v>257</v>
      </c>
      <c r="C8" s="133" t="s">
        <v>258</v>
      </c>
      <c r="D8" s="2" t="s">
        <v>47</v>
      </c>
      <c r="E8" s="188" t="s">
        <v>47</v>
      </c>
      <c r="F8" s="94" t="s">
        <v>49</v>
      </c>
      <c r="G8" s="189">
        <v>5000</v>
      </c>
      <c r="H8" s="135">
        <v>25000</v>
      </c>
      <c r="I8" s="2" t="s">
        <v>235</v>
      </c>
      <c r="J8" s="2" t="s">
        <v>259</v>
      </c>
      <c r="K8" s="222">
        <v>43859</v>
      </c>
      <c r="L8" s="9">
        <v>46052</v>
      </c>
      <c r="M8" s="204" t="s">
        <v>200</v>
      </c>
      <c r="N8" s="2" t="s">
        <v>61</v>
      </c>
      <c r="O8" s="419">
        <v>46052</v>
      </c>
      <c r="P8" s="75" t="s">
        <v>62</v>
      </c>
    </row>
    <row r="9" spans="1:93" ht="69">
      <c r="A9" s="80" t="s">
        <v>260</v>
      </c>
      <c r="B9" s="80" t="s">
        <v>261</v>
      </c>
      <c r="C9" s="80" t="s">
        <v>262</v>
      </c>
      <c r="D9" s="4" t="s">
        <v>47</v>
      </c>
      <c r="E9" s="272" t="s">
        <v>48</v>
      </c>
      <c r="F9" s="6" t="s">
        <v>49</v>
      </c>
      <c r="G9" s="275">
        <v>117546.9</v>
      </c>
      <c r="H9" s="276">
        <v>315366</v>
      </c>
      <c r="I9" s="176" t="s">
        <v>235</v>
      </c>
      <c r="J9" s="80" t="s">
        <v>263</v>
      </c>
      <c r="K9" s="87">
        <v>44287</v>
      </c>
      <c r="L9" s="87">
        <v>45382</v>
      </c>
      <c r="M9" s="20" t="s">
        <v>52</v>
      </c>
      <c r="N9" s="80" t="s">
        <v>264</v>
      </c>
      <c r="O9" s="423">
        <v>46112</v>
      </c>
      <c r="P9" s="77" t="s">
        <v>231</v>
      </c>
    </row>
    <row r="10" spans="1:93" ht="73.5" customHeight="1">
      <c r="A10" s="55" t="s">
        <v>265</v>
      </c>
      <c r="B10" s="55" t="s">
        <v>266</v>
      </c>
      <c r="C10" s="55" t="s">
        <v>267</v>
      </c>
      <c r="D10" s="110" t="s">
        <v>47</v>
      </c>
      <c r="E10" s="55" t="s">
        <v>48</v>
      </c>
      <c r="F10" s="273" t="s">
        <v>49</v>
      </c>
      <c r="G10" s="274">
        <v>130500</v>
      </c>
      <c r="H10" s="274">
        <v>130500</v>
      </c>
      <c r="I10" s="55" t="s">
        <v>235</v>
      </c>
      <c r="J10" s="55" t="s">
        <v>236</v>
      </c>
      <c r="K10" s="115">
        <v>43556</v>
      </c>
      <c r="L10" s="115">
        <v>45382</v>
      </c>
      <c r="M10" s="116" t="s">
        <v>106</v>
      </c>
      <c r="N10" s="55" t="s">
        <v>61</v>
      </c>
      <c r="O10" s="424">
        <v>46112</v>
      </c>
      <c r="P10" s="128" t="s">
        <v>79</v>
      </c>
    </row>
    <row r="11" spans="1:93" s="36" customFormat="1" ht="68.25" customHeight="1">
      <c r="A11" s="20" t="s">
        <v>260</v>
      </c>
      <c r="B11" s="29" t="s">
        <v>268</v>
      </c>
      <c r="C11" s="20" t="s">
        <v>269</v>
      </c>
      <c r="D11" s="27" t="s">
        <v>47</v>
      </c>
      <c r="E11" s="29" t="s">
        <v>48</v>
      </c>
      <c r="F11" s="6" t="s">
        <v>49</v>
      </c>
      <c r="G11" s="276">
        <v>73170</v>
      </c>
      <c r="H11" s="276">
        <v>233598</v>
      </c>
      <c r="I11" s="165" t="s">
        <v>235</v>
      </c>
      <c r="J11" s="20" t="s">
        <v>263</v>
      </c>
      <c r="K11" s="92">
        <v>44287</v>
      </c>
      <c r="L11" s="92">
        <v>45382</v>
      </c>
      <c r="M11" s="20" t="s">
        <v>52</v>
      </c>
      <c r="N11" s="20" t="s">
        <v>264</v>
      </c>
      <c r="O11" s="425">
        <v>46112</v>
      </c>
      <c r="P11" s="77" t="s">
        <v>231</v>
      </c>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4"/>
      <c r="CK11" s="105"/>
      <c r="CL11" s="105"/>
      <c r="CM11" s="105"/>
      <c r="CN11" s="105"/>
      <c r="CO11" s="105"/>
    </row>
    <row r="12" spans="1:93" ht="41.4">
      <c r="A12" s="54" t="s">
        <v>270</v>
      </c>
      <c r="B12" s="54" t="s">
        <v>271</v>
      </c>
      <c r="C12" s="54" t="s">
        <v>272</v>
      </c>
      <c r="D12" s="53" t="s">
        <v>47</v>
      </c>
      <c r="E12" s="54" t="s">
        <v>47</v>
      </c>
      <c r="F12" s="199" t="s">
        <v>49</v>
      </c>
      <c r="G12" s="111">
        <v>25000</v>
      </c>
      <c r="H12" s="111">
        <v>25000</v>
      </c>
      <c r="I12" s="54" t="s">
        <v>235</v>
      </c>
      <c r="J12" s="54" t="s">
        <v>236</v>
      </c>
      <c r="K12" s="58">
        <v>41730</v>
      </c>
      <c r="L12" s="58">
        <v>42094</v>
      </c>
      <c r="M12" s="59" t="s">
        <v>102</v>
      </c>
      <c r="N12" s="54" t="s">
        <v>273</v>
      </c>
      <c r="O12" s="426">
        <v>46112</v>
      </c>
      <c r="P12" s="128" t="s">
        <v>79</v>
      </c>
    </row>
    <row r="13" spans="1:93" ht="41.4">
      <c r="A13" s="83" t="s">
        <v>274</v>
      </c>
      <c r="B13" s="98" t="s">
        <v>275</v>
      </c>
      <c r="C13" s="4" t="s">
        <v>276</v>
      </c>
      <c r="D13" s="6" t="s">
        <v>48</v>
      </c>
      <c r="E13" s="6" t="s">
        <v>47</v>
      </c>
      <c r="F13" s="21" t="s">
        <v>49</v>
      </c>
      <c r="G13" s="82">
        <v>12000</v>
      </c>
      <c r="H13" s="82">
        <v>60000</v>
      </c>
      <c r="I13" s="2" t="s">
        <v>235</v>
      </c>
      <c r="J13" s="2" t="s">
        <v>236</v>
      </c>
      <c r="K13" s="11">
        <v>42887</v>
      </c>
      <c r="L13" s="11">
        <v>44347</v>
      </c>
      <c r="M13" s="10" t="s">
        <v>277</v>
      </c>
      <c r="N13" s="104" t="s">
        <v>61</v>
      </c>
      <c r="O13" s="418">
        <v>46022</v>
      </c>
      <c r="P13" s="126" t="s">
        <v>79</v>
      </c>
    </row>
    <row r="14" spans="1:93" ht="41.4">
      <c r="A14" s="159" t="s">
        <v>274</v>
      </c>
      <c r="B14" s="93" t="s">
        <v>278</v>
      </c>
      <c r="C14" s="27" t="s">
        <v>279</v>
      </c>
      <c r="D14" s="21" t="s">
        <v>48</v>
      </c>
      <c r="E14" s="21" t="s">
        <v>47</v>
      </c>
      <c r="F14" s="21" t="s">
        <v>49</v>
      </c>
      <c r="G14" s="65">
        <v>12000</v>
      </c>
      <c r="H14" s="65">
        <v>60000</v>
      </c>
      <c r="I14" s="19" t="s">
        <v>235</v>
      </c>
      <c r="J14" s="19" t="s">
        <v>236</v>
      </c>
      <c r="K14" s="180">
        <v>45017</v>
      </c>
      <c r="L14" s="180">
        <v>46111</v>
      </c>
      <c r="M14" s="42" t="s">
        <v>52</v>
      </c>
      <c r="N14" s="104" t="s">
        <v>122</v>
      </c>
      <c r="O14" s="418">
        <v>46111</v>
      </c>
      <c r="P14" s="124" t="s">
        <v>54</v>
      </c>
    </row>
    <row r="15" spans="1:93" ht="41.4">
      <c r="A15" s="161" t="s">
        <v>280</v>
      </c>
      <c r="B15" s="161" t="s">
        <v>280</v>
      </c>
      <c r="C15" s="161" t="s">
        <v>281</v>
      </c>
      <c r="D15" s="18" t="s">
        <v>47</v>
      </c>
      <c r="E15" s="18" t="s">
        <v>48</v>
      </c>
      <c r="F15" s="21" t="s">
        <v>49</v>
      </c>
      <c r="G15" s="171">
        <v>80000</v>
      </c>
      <c r="H15" s="171">
        <v>80000</v>
      </c>
      <c r="I15" s="176" t="s">
        <v>235</v>
      </c>
      <c r="J15" s="176" t="s">
        <v>236</v>
      </c>
      <c r="K15" s="182">
        <v>45468</v>
      </c>
      <c r="L15" s="182">
        <v>46197</v>
      </c>
      <c r="M15" s="184" t="s">
        <v>66</v>
      </c>
      <c r="N15" s="187" t="s">
        <v>53</v>
      </c>
      <c r="O15" s="427">
        <v>46197</v>
      </c>
      <c r="P15" s="77" t="s">
        <v>54</v>
      </c>
    </row>
    <row r="16" spans="1:93" ht="27.6">
      <c r="A16" s="223" t="s">
        <v>282</v>
      </c>
      <c r="B16" s="223" t="s">
        <v>283</v>
      </c>
      <c r="C16" s="217" t="s">
        <v>284</v>
      </c>
      <c r="D16" s="221" t="s">
        <v>47</v>
      </c>
      <c r="E16" s="221" t="s">
        <v>47</v>
      </c>
      <c r="F16" s="21" t="s">
        <v>49</v>
      </c>
      <c r="G16" s="224">
        <v>4300</v>
      </c>
      <c r="H16" s="224">
        <v>13000</v>
      </c>
      <c r="I16" s="223" t="s">
        <v>235</v>
      </c>
      <c r="J16" s="223" t="s">
        <v>285</v>
      </c>
      <c r="K16" s="225">
        <v>44287</v>
      </c>
      <c r="L16" s="225">
        <v>44651</v>
      </c>
      <c r="M16" s="226" t="s">
        <v>106</v>
      </c>
      <c r="N16" s="227" t="s">
        <v>61</v>
      </c>
      <c r="O16" s="428">
        <v>46112</v>
      </c>
      <c r="P16" s="128" t="s">
        <v>79</v>
      </c>
    </row>
    <row r="17" spans="1:93" ht="41.4">
      <c r="A17" s="157" t="s">
        <v>286</v>
      </c>
      <c r="B17" s="157" t="s">
        <v>287</v>
      </c>
      <c r="C17" s="157" t="s">
        <v>288</v>
      </c>
      <c r="D17" s="18" t="s">
        <v>48</v>
      </c>
      <c r="E17" s="113" t="s">
        <v>48</v>
      </c>
      <c r="F17" s="21" t="s">
        <v>49</v>
      </c>
      <c r="G17" s="167">
        <v>30000</v>
      </c>
      <c r="H17" s="167">
        <v>152000</v>
      </c>
      <c r="I17" s="157" t="s">
        <v>235</v>
      </c>
      <c r="J17" s="157" t="s">
        <v>236</v>
      </c>
      <c r="K17" s="178">
        <v>42258</v>
      </c>
      <c r="L17" s="183">
        <v>42624</v>
      </c>
      <c r="M17" s="59" t="s">
        <v>106</v>
      </c>
      <c r="N17" s="185" t="s">
        <v>61</v>
      </c>
      <c r="O17" s="420">
        <v>46276</v>
      </c>
      <c r="P17" s="128" t="s">
        <v>79</v>
      </c>
    </row>
    <row r="18" spans="1:93" ht="69">
      <c r="A18" s="156" t="s">
        <v>289</v>
      </c>
      <c r="B18" s="156" t="s">
        <v>290</v>
      </c>
      <c r="C18" s="156" t="s">
        <v>291</v>
      </c>
      <c r="D18" s="2" t="s">
        <v>47</v>
      </c>
      <c r="E18" s="2" t="s">
        <v>48</v>
      </c>
      <c r="F18" s="21" t="s">
        <v>49</v>
      </c>
      <c r="G18" s="434">
        <v>54000</v>
      </c>
      <c r="H18" s="170">
        <v>270000</v>
      </c>
      <c r="I18" s="2" t="s">
        <v>235</v>
      </c>
      <c r="J18" s="156" t="s">
        <v>292</v>
      </c>
      <c r="K18" s="177">
        <v>44743</v>
      </c>
      <c r="L18" s="177">
        <v>46568</v>
      </c>
      <c r="M18" s="156" t="s">
        <v>200</v>
      </c>
      <c r="N18" s="156" t="s">
        <v>293</v>
      </c>
      <c r="O18" s="429">
        <v>46568</v>
      </c>
      <c r="P18" s="124" t="s">
        <v>54</v>
      </c>
    </row>
    <row r="19" spans="1:93" ht="41.4">
      <c r="A19" s="2" t="s">
        <v>294</v>
      </c>
      <c r="B19" s="2" t="s">
        <v>295</v>
      </c>
      <c r="C19" s="2" t="s">
        <v>296</v>
      </c>
      <c r="D19" s="4" t="s">
        <v>48</v>
      </c>
      <c r="E19" s="2" t="s">
        <v>48</v>
      </c>
      <c r="F19" s="21" t="s">
        <v>49</v>
      </c>
      <c r="G19" s="435">
        <v>115937</v>
      </c>
      <c r="H19" s="174">
        <v>579685</v>
      </c>
      <c r="I19" s="2" t="s">
        <v>235</v>
      </c>
      <c r="J19" s="2" t="s">
        <v>236</v>
      </c>
      <c r="K19" s="9">
        <v>45383</v>
      </c>
      <c r="L19" s="9">
        <v>46477</v>
      </c>
      <c r="M19" s="10" t="s">
        <v>52</v>
      </c>
      <c r="N19" s="2" t="s">
        <v>66</v>
      </c>
      <c r="O19" s="419">
        <v>46477</v>
      </c>
      <c r="P19" s="128" t="s">
        <v>79</v>
      </c>
    </row>
    <row r="20" spans="1:93" s="66" customFormat="1" ht="27.6" customHeight="1">
      <c r="A20" s="158" t="s">
        <v>297</v>
      </c>
      <c r="B20" s="162" t="s">
        <v>298</v>
      </c>
      <c r="C20" s="160" t="s">
        <v>296</v>
      </c>
      <c r="D20" s="160" t="s">
        <v>47</v>
      </c>
      <c r="E20" s="160" t="s">
        <v>48</v>
      </c>
      <c r="F20" s="21" t="s">
        <v>49</v>
      </c>
      <c r="G20" s="436">
        <v>69000</v>
      </c>
      <c r="H20" s="172">
        <v>160000</v>
      </c>
      <c r="I20" s="30" t="s">
        <v>235</v>
      </c>
      <c r="J20" s="30" t="s">
        <v>236</v>
      </c>
      <c r="K20" s="179">
        <v>45383</v>
      </c>
      <c r="L20" s="179">
        <v>46112</v>
      </c>
      <c r="M20" s="106" t="s">
        <v>66</v>
      </c>
      <c r="N20" s="186" t="s">
        <v>61</v>
      </c>
      <c r="O20" s="430">
        <v>46112</v>
      </c>
      <c r="P20" s="126" t="s">
        <v>79</v>
      </c>
    </row>
    <row r="21" spans="1:93" s="34" customFormat="1" ht="83.1" customHeight="1">
      <c r="A21" s="19" t="s">
        <v>299</v>
      </c>
      <c r="B21" s="19" t="s">
        <v>300</v>
      </c>
      <c r="C21" s="19" t="s">
        <v>296</v>
      </c>
      <c r="D21" s="4" t="s">
        <v>47</v>
      </c>
      <c r="E21" s="30" t="s">
        <v>47</v>
      </c>
      <c r="F21" s="21" t="s">
        <v>49</v>
      </c>
      <c r="G21" s="437">
        <v>63000</v>
      </c>
      <c r="H21" s="121">
        <v>126856</v>
      </c>
      <c r="I21" s="2" t="s">
        <v>235</v>
      </c>
      <c r="J21" s="19" t="s">
        <v>236</v>
      </c>
      <c r="K21" s="24">
        <v>45383</v>
      </c>
      <c r="L21" s="24">
        <v>46112</v>
      </c>
      <c r="M21" s="42" t="s">
        <v>66</v>
      </c>
      <c r="N21" s="19" t="s">
        <v>201</v>
      </c>
      <c r="O21" s="420">
        <v>46112</v>
      </c>
      <c r="P21" s="128" t="s">
        <v>54</v>
      </c>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33"/>
      <c r="CK21" s="22"/>
      <c r="CL21" s="22"/>
      <c r="CM21" s="22"/>
      <c r="CN21" s="22"/>
      <c r="CO21" s="22"/>
    </row>
    <row r="22" spans="1:93" s="196" customFormat="1" ht="83.1" customHeight="1">
      <c r="A22" s="160" t="s">
        <v>301</v>
      </c>
      <c r="B22" s="160" t="s">
        <v>302</v>
      </c>
      <c r="C22" s="158" t="s">
        <v>303</v>
      </c>
      <c r="D22" s="6" t="s">
        <v>47</v>
      </c>
      <c r="E22" s="94" t="s">
        <v>47</v>
      </c>
      <c r="F22" s="21" t="s">
        <v>49</v>
      </c>
      <c r="G22" s="438">
        <v>15500</v>
      </c>
      <c r="H22" s="95">
        <v>15500</v>
      </c>
      <c r="I22" s="2" t="s">
        <v>235</v>
      </c>
      <c r="J22" s="30" t="s">
        <v>236</v>
      </c>
      <c r="K22" s="179">
        <v>45629</v>
      </c>
      <c r="L22" s="179">
        <v>45994</v>
      </c>
      <c r="M22" s="60" t="s">
        <v>106</v>
      </c>
      <c r="N22" s="186" t="s">
        <v>304</v>
      </c>
      <c r="O22" s="430">
        <v>45994</v>
      </c>
      <c r="P22" s="126" t="s">
        <v>79</v>
      </c>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195"/>
      <c r="CK22" s="31"/>
      <c r="CL22" s="31"/>
      <c r="CM22" s="31"/>
      <c r="CN22" s="31"/>
      <c r="CO22" s="31"/>
    </row>
    <row r="23" spans="1:93" s="16" customFormat="1" ht="55.35" customHeight="1">
      <c r="A23" s="96" t="s">
        <v>303</v>
      </c>
      <c r="B23" s="97" t="s">
        <v>305</v>
      </c>
      <c r="C23" s="164" t="s">
        <v>303</v>
      </c>
      <c r="D23" s="21" t="s">
        <v>48</v>
      </c>
      <c r="E23" s="21" t="s">
        <v>47</v>
      </c>
      <c r="F23" s="21" t="s">
        <v>49</v>
      </c>
      <c r="G23" s="37">
        <v>9000</v>
      </c>
      <c r="H23" s="37">
        <v>9000</v>
      </c>
      <c r="I23" s="2" t="s">
        <v>235</v>
      </c>
      <c r="J23" s="7" t="s">
        <v>236</v>
      </c>
      <c r="K23" s="78">
        <v>44548</v>
      </c>
      <c r="L23" s="78">
        <v>44913</v>
      </c>
      <c r="M23" s="14" t="s">
        <v>106</v>
      </c>
      <c r="N23" s="103" t="s">
        <v>61</v>
      </c>
      <c r="O23" s="431">
        <v>46374</v>
      </c>
      <c r="P23" s="126" t="s">
        <v>79</v>
      </c>
    </row>
    <row r="24" spans="1:93" ht="41.4">
      <c r="A24" s="83" t="s">
        <v>306</v>
      </c>
      <c r="B24" s="98" t="s">
        <v>307</v>
      </c>
      <c r="C24" s="83" t="s">
        <v>308</v>
      </c>
      <c r="D24" s="6" t="s">
        <v>47</v>
      </c>
      <c r="E24" s="6" t="s">
        <v>47</v>
      </c>
      <c r="F24" s="21" t="s">
        <v>49</v>
      </c>
      <c r="G24" s="37">
        <v>8000</v>
      </c>
      <c r="H24" s="37">
        <v>8000</v>
      </c>
      <c r="I24" s="2" t="s">
        <v>235</v>
      </c>
      <c r="J24" s="2" t="s">
        <v>236</v>
      </c>
      <c r="K24" s="11">
        <v>44544</v>
      </c>
      <c r="L24" s="11">
        <v>44909</v>
      </c>
      <c r="M24" s="10" t="s">
        <v>106</v>
      </c>
      <c r="N24" s="109" t="s">
        <v>61</v>
      </c>
      <c r="O24" s="432">
        <v>46174</v>
      </c>
      <c r="P24" s="126" t="s">
        <v>79</v>
      </c>
    </row>
    <row r="25" spans="1:93" ht="27.6">
      <c r="A25" s="156" t="s">
        <v>309</v>
      </c>
      <c r="B25" s="156" t="s">
        <v>310</v>
      </c>
      <c r="C25" s="156" t="s">
        <v>311</v>
      </c>
      <c r="D25" s="2" t="s">
        <v>47</v>
      </c>
      <c r="E25" s="156" t="s">
        <v>47</v>
      </c>
      <c r="F25" s="21" t="s">
        <v>49</v>
      </c>
      <c r="G25" s="166">
        <v>3100</v>
      </c>
      <c r="H25" s="166">
        <v>9300</v>
      </c>
      <c r="I25" s="2" t="s">
        <v>235</v>
      </c>
      <c r="J25" s="156" t="s">
        <v>292</v>
      </c>
      <c r="K25" s="177"/>
      <c r="L25" s="177">
        <v>46143</v>
      </c>
      <c r="M25" s="156" t="s">
        <v>121</v>
      </c>
      <c r="N25" s="156" t="s">
        <v>312</v>
      </c>
      <c r="O25" s="429">
        <v>46142</v>
      </c>
      <c r="P25" s="124" t="s">
        <v>54</v>
      </c>
    </row>
    <row r="26" spans="1:93" ht="27.6">
      <c r="A26" s="156" t="s">
        <v>309</v>
      </c>
      <c r="B26" s="156" t="s">
        <v>313</v>
      </c>
      <c r="C26" s="156" t="s">
        <v>314</v>
      </c>
      <c r="D26" s="2" t="s">
        <v>47</v>
      </c>
      <c r="E26" s="2" t="s">
        <v>48</v>
      </c>
      <c r="F26" s="21" t="s">
        <v>49</v>
      </c>
      <c r="G26" s="166">
        <v>175000</v>
      </c>
      <c r="H26" s="166">
        <v>525000</v>
      </c>
      <c r="I26" s="2" t="s">
        <v>235</v>
      </c>
      <c r="J26" s="156" t="s">
        <v>292</v>
      </c>
      <c r="K26" s="177">
        <v>43104</v>
      </c>
      <c r="L26" s="177">
        <v>43468</v>
      </c>
      <c r="M26" s="156" t="s">
        <v>126</v>
      </c>
      <c r="N26" s="156" t="s">
        <v>315</v>
      </c>
      <c r="O26" s="429">
        <v>45991</v>
      </c>
      <c r="P26" s="124" t="s">
        <v>54</v>
      </c>
    </row>
    <row r="27" spans="1:93" ht="41.4">
      <c r="A27" s="146" t="s">
        <v>316</v>
      </c>
      <c r="B27" s="146" t="s">
        <v>317</v>
      </c>
      <c r="C27" s="146" t="s">
        <v>314</v>
      </c>
      <c r="D27" s="6" t="s">
        <v>47</v>
      </c>
      <c r="E27" s="6" t="s">
        <v>47</v>
      </c>
      <c r="F27" s="21" t="s">
        <v>49</v>
      </c>
      <c r="G27" s="169">
        <v>25000</v>
      </c>
      <c r="H27" s="169">
        <v>25000</v>
      </c>
      <c r="I27" s="2" t="s">
        <v>235</v>
      </c>
      <c r="J27" s="2" t="s">
        <v>236</v>
      </c>
      <c r="K27" s="181">
        <v>45261</v>
      </c>
      <c r="L27" s="181">
        <v>45992</v>
      </c>
      <c r="M27" s="10" t="s">
        <v>106</v>
      </c>
      <c r="N27" s="10" t="s">
        <v>106</v>
      </c>
      <c r="O27" s="433">
        <v>45992</v>
      </c>
      <c r="P27" s="77" t="s">
        <v>79</v>
      </c>
    </row>
    <row r="28" spans="1:93" ht="27.6">
      <c r="A28" s="89" t="s">
        <v>318</v>
      </c>
      <c r="B28" s="163" t="s">
        <v>319</v>
      </c>
      <c r="C28" s="89" t="s">
        <v>320</v>
      </c>
      <c r="D28" s="80" t="s">
        <v>47</v>
      </c>
      <c r="E28" s="80" t="s">
        <v>47</v>
      </c>
      <c r="F28" s="21" t="s">
        <v>49</v>
      </c>
      <c r="G28" s="102">
        <v>12000</v>
      </c>
      <c r="H28" s="173">
        <v>24491.91</v>
      </c>
      <c r="I28" s="2" t="s">
        <v>235</v>
      </c>
      <c r="J28" s="80" t="s">
        <v>285</v>
      </c>
      <c r="K28" s="87">
        <v>45522</v>
      </c>
      <c r="L28" s="87">
        <v>46251</v>
      </c>
      <c r="M28" s="80" t="s">
        <v>66</v>
      </c>
      <c r="N28" s="80" t="s">
        <v>66</v>
      </c>
      <c r="O28" s="423">
        <v>46251</v>
      </c>
      <c r="P28" s="124" t="s">
        <v>54</v>
      </c>
    </row>
    <row r="29" spans="1:93" ht="41.4">
      <c r="A29" s="100" t="s">
        <v>321</v>
      </c>
      <c r="B29" s="98" t="s">
        <v>322</v>
      </c>
      <c r="C29" s="4" t="s">
        <v>323</v>
      </c>
      <c r="D29" s="6" t="s">
        <v>47</v>
      </c>
      <c r="E29" s="6" t="s">
        <v>47</v>
      </c>
      <c r="F29" s="21" t="s">
        <v>49</v>
      </c>
      <c r="G29" s="37">
        <v>24500</v>
      </c>
      <c r="H29" s="37">
        <v>49000</v>
      </c>
      <c r="I29" s="2" t="s">
        <v>235</v>
      </c>
      <c r="J29" s="2" t="s">
        <v>236</v>
      </c>
      <c r="K29" s="11">
        <v>44413</v>
      </c>
      <c r="L29" s="11">
        <v>45143</v>
      </c>
      <c r="M29" s="10" t="s">
        <v>106</v>
      </c>
      <c r="N29" s="104" t="s">
        <v>61</v>
      </c>
      <c r="O29" s="418">
        <v>46239</v>
      </c>
      <c r="P29" s="124" t="s">
        <v>54</v>
      </c>
    </row>
    <row r="30" spans="1:93" ht="41.4">
      <c r="A30" s="89" t="s">
        <v>324</v>
      </c>
      <c r="B30" s="89" t="s">
        <v>325</v>
      </c>
      <c r="C30" s="89" t="s">
        <v>199</v>
      </c>
      <c r="D30" s="89" t="s">
        <v>48</v>
      </c>
      <c r="E30" s="89" t="s">
        <v>48</v>
      </c>
      <c r="F30" s="21" t="s">
        <v>49</v>
      </c>
      <c r="G30" s="102">
        <v>99000</v>
      </c>
      <c r="H30" s="102">
        <v>294534.84000000003</v>
      </c>
      <c r="I30" s="90" t="s">
        <v>235</v>
      </c>
      <c r="J30" s="88" t="s">
        <v>285</v>
      </c>
      <c r="K30" s="91">
        <v>44970</v>
      </c>
      <c r="L30" s="91">
        <v>46065</v>
      </c>
      <c r="M30" s="88" t="s">
        <v>52</v>
      </c>
      <c r="N30" s="90" t="s">
        <v>241</v>
      </c>
      <c r="O30" s="127">
        <v>46065</v>
      </c>
      <c r="P30" s="124" t="s">
        <v>54</v>
      </c>
    </row>
    <row r="31" spans="1:93" ht="41.4">
      <c r="A31" s="83" t="s">
        <v>326</v>
      </c>
      <c r="B31" s="4" t="s">
        <v>327</v>
      </c>
      <c r="C31" s="83" t="s">
        <v>199</v>
      </c>
      <c r="D31" s="6" t="s">
        <v>48</v>
      </c>
      <c r="E31" s="6" t="s">
        <v>47</v>
      </c>
      <c r="F31" s="21" t="s">
        <v>49</v>
      </c>
      <c r="G31" s="37">
        <v>10000</v>
      </c>
      <c r="H31" s="37">
        <v>10000</v>
      </c>
      <c r="I31" s="2" t="s">
        <v>235</v>
      </c>
      <c r="J31" s="2" t="s">
        <v>236</v>
      </c>
      <c r="K31" s="11">
        <v>44896</v>
      </c>
      <c r="L31" s="11">
        <v>45260</v>
      </c>
      <c r="M31" s="10" t="s">
        <v>106</v>
      </c>
      <c r="N31" s="10" t="s">
        <v>106</v>
      </c>
      <c r="O31" s="150">
        <v>46356</v>
      </c>
      <c r="P31" s="126" t="s">
        <v>79</v>
      </c>
    </row>
    <row r="32" spans="1:93" ht="41.4">
      <c r="A32" s="4" t="s">
        <v>328</v>
      </c>
      <c r="B32" s="4" t="s">
        <v>329</v>
      </c>
      <c r="C32" s="83" t="s">
        <v>199</v>
      </c>
      <c r="D32" s="6" t="s">
        <v>47</v>
      </c>
      <c r="E32" s="6" t="s">
        <v>47</v>
      </c>
      <c r="F32" s="21" t="s">
        <v>49</v>
      </c>
      <c r="G32" s="37">
        <v>6200</v>
      </c>
      <c r="H32" s="37">
        <v>6200</v>
      </c>
      <c r="I32" s="2" t="s">
        <v>235</v>
      </c>
      <c r="J32" s="2" t="s">
        <v>236</v>
      </c>
      <c r="K32" s="11">
        <v>45047</v>
      </c>
      <c r="L32" s="11">
        <v>45413</v>
      </c>
      <c r="M32" s="10" t="s">
        <v>106</v>
      </c>
      <c r="N32" s="10" t="s">
        <v>106</v>
      </c>
      <c r="O32" s="266">
        <v>46508</v>
      </c>
      <c r="P32" s="128" t="s">
        <v>79</v>
      </c>
    </row>
    <row r="33" spans="1:16" ht="55.2">
      <c r="A33" s="2" t="s">
        <v>330</v>
      </c>
      <c r="B33" s="2" t="s">
        <v>331</v>
      </c>
      <c r="C33" s="2" t="s">
        <v>332</v>
      </c>
      <c r="D33" s="4" t="s">
        <v>48</v>
      </c>
      <c r="E33" s="80" t="s">
        <v>48</v>
      </c>
      <c r="F33" s="21" t="s">
        <v>49</v>
      </c>
      <c r="G33" s="168">
        <v>247764</v>
      </c>
      <c r="H33" s="168" t="s">
        <v>580</v>
      </c>
      <c r="I33" s="2" t="s">
        <v>235</v>
      </c>
      <c r="J33" s="2" t="s">
        <v>333</v>
      </c>
      <c r="K33" s="10">
        <v>45748</v>
      </c>
      <c r="L33" s="81">
        <v>47573</v>
      </c>
      <c r="M33" s="79" t="s">
        <v>334</v>
      </c>
      <c r="N33" s="81">
        <v>48304</v>
      </c>
      <c r="O33" s="264">
        <v>47573</v>
      </c>
      <c r="P33" s="125" t="s">
        <v>62</v>
      </c>
    </row>
    <row r="34" spans="1:16" ht="41.4">
      <c r="A34" s="2" t="s">
        <v>335</v>
      </c>
      <c r="B34" s="2" t="s">
        <v>336</v>
      </c>
      <c r="C34" s="2" t="s">
        <v>337</v>
      </c>
      <c r="D34" s="6" t="s">
        <v>48</v>
      </c>
      <c r="E34" s="131" t="s">
        <v>47</v>
      </c>
      <c r="F34" s="21" t="s">
        <v>49</v>
      </c>
      <c r="G34" s="132">
        <v>16000</v>
      </c>
      <c r="H34" s="132">
        <v>53333</v>
      </c>
      <c r="I34" s="55" t="s">
        <v>235</v>
      </c>
      <c r="J34" s="55" t="s">
        <v>236</v>
      </c>
      <c r="K34" s="115">
        <v>41663</v>
      </c>
      <c r="L34" s="115">
        <v>45346</v>
      </c>
      <c r="M34" s="116">
        <v>46024</v>
      </c>
      <c r="N34" s="55"/>
      <c r="O34" s="149">
        <v>46077</v>
      </c>
      <c r="P34" s="134" t="s">
        <v>54</v>
      </c>
    </row>
    <row r="35" spans="1:16" s="147" customFormat="1" ht="41.4">
      <c r="A35" s="2" t="s">
        <v>338</v>
      </c>
      <c r="B35" s="2" t="s">
        <v>339</v>
      </c>
      <c r="C35" s="2" t="s">
        <v>340</v>
      </c>
      <c r="D35" s="6" t="s">
        <v>48</v>
      </c>
      <c r="E35" s="165" t="s">
        <v>48</v>
      </c>
      <c r="F35" s="21" t="s">
        <v>49</v>
      </c>
      <c r="G35" s="65">
        <v>95916</v>
      </c>
      <c r="H35" s="65">
        <v>479580</v>
      </c>
      <c r="I35" s="19" t="s">
        <v>235</v>
      </c>
      <c r="J35" s="19" t="s">
        <v>236</v>
      </c>
      <c r="K35" s="180">
        <v>43525</v>
      </c>
      <c r="L35" s="180" t="s">
        <v>341</v>
      </c>
      <c r="M35" s="42" t="s">
        <v>86</v>
      </c>
      <c r="N35" s="19" t="s">
        <v>342</v>
      </c>
      <c r="O35" s="180" t="s">
        <v>343</v>
      </c>
      <c r="P35" s="124" t="s">
        <v>54</v>
      </c>
    </row>
    <row r="36" spans="1:16" ht="41.4">
      <c r="A36" s="2" t="s">
        <v>344</v>
      </c>
      <c r="B36" s="2" t="s">
        <v>345</v>
      </c>
      <c r="C36" s="2" t="s">
        <v>346</v>
      </c>
      <c r="D36" s="4" t="s">
        <v>47</v>
      </c>
      <c r="E36" s="2" t="s">
        <v>47</v>
      </c>
      <c r="F36" s="21" t="s">
        <v>49</v>
      </c>
      <c r="G36" s="175">
        <v>21000</v>
      </c>
      <c r="H36" s="175">
        <v>21000</v>
      </c>
      <c r="I36" s="19" t="s">
        <v>235</v>
      </c>
      <c r="J36" s="19" t="s">
        <v>236</v>
      </c>
      <c r="K36" s="24">
        <v>40603</v>
      </c>
      <c r="L36" s="24">
        <v>41274</v>
      </c>
      <c r="M36" s="42" t="s">
        <v>106</v>
      </c>
      <c r="N36" s="19" t="s">
        <v>61</v>
      </c>
      <c r="O36" s="24">
        <v>46112</v>
      </c>
      <c r="P36" s="128" t="s">
        <v>79</v>
      </c>
    </row>
    <row r="37" spans="1:16" ht="41.4">
      <c r="A37" s="2" t="s">
        <v>347</v>
      </c>
      <c r="B37" s="86" t="s">
        <v>348</v>
      </c>
      <c r="C37" s="86" t="s">
        <v>349</v>
      </c>
      <c r="D37" s="6" t="s">
        <v>48</v>
      </c>
      <c r="E37" s="6" t="s">
        <v>48</v>
      </c>
      <c r="F37" s="21" t="s">
        <v>49</v>
      </c>
      <c r="G37" s="82">
        <v>51972.841999999997</v>
      </c>
      <c r="H37" s="82">
        <v>259864.21</v>
      </c>
      <c r="I37" s="2" t="s">
        <v>235</v>
      </c>
      <c r="J37" s="2" t="s">
        <v>236</v>
      </c>
      <c r="K37" s="9">
        <v>45809</v>
      </c>
      <c r="L37" s="9">
        <v>47635</v>
      </c>
      <c r="M37" s="10" t="s">
        <v>200</v>
      </c>
      <c r="N37" s="2" t="s">
        <v>179</v>
      </c>
      <c r="O37" s="148">
        <v>47635</v>
      </c>
      <c r="P37" s="124" t="s">
        <v>54</v>
      </c>
    </row>
    <row r="38" spans="1:16" ht="41.4">
      <c r="A38" s="2" t="s">
        <v>347</v>
      </c>
      <c r="B38" s="86" t="s">
        <v>350</v>
      </c>
      <c r="C38" s="86" t="s">
        <v>349</v>
      </c>
      <c r="D38" s="6" t="s">
        <v>48</v>
      </c>
      <c r="E38" s="6" t="s">
        <v>48</v>
      </c>
      <c r="F38" s="21" t="s">
        <v>49</v>
      </c>
      <c r="G38" s="82">
        <v>55200</v>
      </c>
      <c r="H38" s="82">
        <v>276000</v>
      </c>
      <c r="I38" s="2" t="s">
        <v>235</v>
      </c>
      <c r="J38" s="2" t="s">
        <v>236</v>
      </c>
      <c r="K38" s="9">
        <v>45809</v>
      </c>
      <c r="L38" s="9">
        <v>47635</v>
      </c>
      <c r="M38" s="10" t="s">
        <v>200</v>
      </c>
      <c r="N38" s="2" t="s">
        <v>179</v>
      </c>
      <c r="O38" s="148">
        <v>47635</v>
      </c>
      <c r="P38" s="124" t="s">
        <v>54</v>
      </c>
    </row>
    <row r="39" spans="1:16" ht="14.4"/>
    <row r="40" spans="1:16" ht="14.4"/>
    <row r="41" spans="1:16" ht="14.4"/>
    <row r="42" spans="1:16" ht="14.4"/>
    <row r="43" spans="1:16" ht="14.4"/>
    <row r="44" spans="1:16" ht="14.4"/>
    <row r="45" spans="1:16" ht="14.4"/>
    <row r="46" spans="1:16" ht="14.4"/>
    <row r="47" spans="1:16" ht="14.4"/>
    <row r="48" spans="1:16" ht="14.4"/>
    <row r="49" ht="14.4"/>
    <row r="50" ht="14.4"/>
    <row r="51" ht="14.4"/>
    <row r="52" ht="14.4"/>
    <row r="53" ht="14.4"/>
    <row r="54" ht="14.4"/>
    <row r="55" ht="14.4"/>
    <row r="56" ht="14.4"/>
    <row r="57" ht="14.4"/>
    <row r="58" ht="14.4"/>
    <row r="59" ht="14.4"/>
    <row r="60" ht="14.4"/>
    <row r="61" ht="14.4"/>
    <row r="62" ht="14.4"/>
    <row r="63" ht="14.4"/>
    <row r="64" ht="14.4"/>
    <row r="65" ht="14.4"/>
    <row r="66" ht="14.4"/>
    <row r="67" ht="14.4"/>
    <row r="68" ht="14.4"/>
    <row r="69" ht="14.4"/>
    <row r="70" ht="14.4"/>
    <row r="71" ht="14.4"/>
    <row r="72" ht="14.4"/>
    <row r="73" ht="14.4"/>
    <row r="74" ht="14.4"/>
    <row r="75" ht="14.4"/>
    <row r="76" ht="14.4"/>
    <row r="77" ht="14.4"/>
    <row r="78" ht="14.4"/>
    <row r="79" ht="14.4"/>
    <row r="80" ht="14.4"/>
    <row r="81" ht="14.4"/>
    <row r="82" ht="14.4"/>
    <row r="83" ht="14.4"/>
    <row r="84" ht="14.4"/>
    <row r="85" ht="14.4"/>
    <row r="86" ht="14.4"/>
    <row r="87" ht="14.4"/>
    <row r="88" ht="14.4"/>
    <row r="89" ht="14.4"/>
    <row r="90" ht="14.4"/>
    <row r="91" ht="14.4"/>
    <row r="92" ht="14.4"/>
    <row r="93" ht="14.4"/>
    <row r="94" ht="14.4"/>
    <row r="95" ht="14.4"/>
    <row r="96" ht="14.4"/>
    <row r="97" ht="14.4"/>
    <row r="98" ht="14.4"/>
    <row r="99" ht="14.4"/>
    <row r="100" ht="14.4"/>
    <row r="101" ht="14.4"/>
    <row r="102" ht="14.4"/>
    <row r="103" ht="14.4"/>
    <row r="104" ht="14.4"/>
    <row r="105" ht="14.4"/>
    <row r="106" ht="14.4"/>
    <row r="107" ht="14.4"/>
    <row r="108" ht="14.4"/>
    <row r="109" ht="14.4"/>
    <row r="110" ht="14.4"/>
    <row r="111" ht="14.4"/>
    <row r="112" ht="14.4"/>
    <row r="113" ht="14.4"/>
    <row r="114" ht="14.4"/>
    <row r="115" ht="14.4"/>
    <row r="116" ht="14.4"/>
    <row r="117" ht="14.4"/>
    <row r="118" ht="14.4"/>
    <row r="119" ht="14.4"/>
    <row r="120" ht="14.4"/>
    <row r="121" ht="14.4"/>
    <row r="122" ht="14.4"/>
    <row r="123" ht="14.4"/>
  </sheetData>
  <autoFilter ref="A1:P38" xr:uid="{D4BC66FA-75D4-4252-8FB3-6A9CD87900E7}">
    <sortState xmlns:xlrd2="http://schemas.microsoft.com/office/spreadsheetml/2017/richdata2" ref="A2:P36">
      <sortCondition ref="C1:C36"/>
    </sortState>
  </autoFilter>
  <dataValidations count="22">
    <dataValidation allowBlank="1" showInputMessage="1" showErrorMessage="1" promptTitle="Senior Responsible Officer" prompt="Enter the name of the senior officer responsible for this contract on behalf of the Council" sqref="I5 I2:J4 I6:J14 I21:I23 I18:J20 I24:J38" xr:uid="{56CA7B58-1E66-452E-996F-671981A48419}"/>
    <dataValidation allowBlank="1" showInputMessage="1" showErrorMessage="1" promptTitle="Extension Options" prompt="Enter a description of any extension options available in the contract (if relevant)" sqref="N24:N32 N18:N20 N2:N4 N37:N38 N6:N14" xr:uid="{0CB3C057-A12F-4D80-B663-1E287351532F}"/>
    <dataValidation allowBlank="1" showInputMessage="1" showErrorMessage="1" promptTitle="Contract Title" prompt="Enter the title of the awarded contract" sqref="A2:B2 B3 A9:B9 A34 A24:A31 B27 A18:A20 B15:B17 A7:B7 A6:A7 A9:A14 B8 A37:A38 A3:A4" xr:uid="{FD3D2176-BF6E-440E-851C-F9A5870A2FF1}"/>
    <dataValidation allowBlank="1" showInputMessage="1" showErrorMessage="1" promptTitle="Current Expiry Date" prompt="Enter the date on which the contract is currently scheduled to expire" sqref="O19 O2" xr:uid="{31C9B322-BF48-4FFB-97D8-917E52226F44}"/>
    <dataValidation allowBlank="1" showInputMessage="1" showErrorMessage="1" promptTitle="Commencement Date" prompt="Enter the date on which this contract commences" sqref="L10 O27 K24:K34 K18:K20 O10 K6:K14 K37:K38 K2:K4" xr:uid="{44A83DA7-42F4-4E51-B3FB-C8B2A503E051}"/>
    <dataValidation allowBlank="1" showInputMessage="1" showErrorMessage="1" promptTitle="Initial Expiry Date" prompt="Enter the date on which the contract will expire (excluding extension options)" sqref="O24:O26 O32:O34 O20 O18 L24:L34 O28:O29 L18:L20 O6:O14 L6:L14 O37:O38 L37:L38 L2:L4 O3:O4" xr:uid="{592F47CB-D114-4D9E-8EEF-4E71FC5630DC}"/>
    <dataValidation allowBlank="1" showInputMessage="1" showErrorMessage="1" promptTitle="Contract length" prompt="Enter the length of contract entered excluding any possible extensions." sqref="N33:N35 M24:M35 M18:M20 M6:M14 M37:M38 M2:M4" xr:uid="{B3326C74-B86E-46A9-A2FF-77004E7383D0}"/>
    <dataValidation allowBlank="1" showInputMessage="1" showErrorMessage="1" promptTitle="Supplier Name" prompt="Enter the registered name of this supplier as stated in the contract" sqref="C24:C34 E28 C6:E7 C9:E14 C18:E20 D21:D23 C37:E38 C2:E4 D5" xr:uid="{2F48E93F-0229-4478-95F9-AA89F72CE348}"/>
    <dataValidation allowBlank="1" showInputMessage="1" showErrorMessage="1" promptTitle="Estimated Contract Value" prompt="Enter the estimated total value over the full duration of the contract including any extension options" sqref="H24:H31 H18:H20 H13:H14 H11 H6:H9 H37:H38 H2:H4" xr:uid="{7F458DD4-1B84-45AF-A8B8-62EE92AC8D79}"/>
    <dataValidation allowBlank="1" showInputMessage="1" showErrorMessage="1" promptTitle="Yearly contract value" prompt="Enter the estimated yearly value for this contract" sqref="H32:H34 H12 G24:G34 G18:G20 H10 G6:G14 G37:G38 G2:G4" xr:uid="{02166556-54D7-48FE-91EC-29B0B4D1F109}"/>
    <dataValidation allowBlank="1" showInputMessage="1" showErrorMessage="1" promptTitle="Contract Description" prompt="Enter a brief description of the supplies, services or works to be provided under this contract" sqref="A32:A33 B24:B26 B28:B34 B18:B20 B6:B7 B9:B14 B37:B38 B3:B4" xr:uid="{6CC29F43-3219-43B9-B371-8842DA472D2E}"/>
    <dataValidation allowBlank="1" showInputMessage="1" showErrorMessage="1" promptTitle="Commencement Date" prompt="Enter the date on which this contract commences" sqref="K23 K8" xr:uid="{3254DA8C-FA8B-40EF-93DC-059BC99BE7F4}">
      <formula1>0</formula1>
      <formula2>0</formula2>
    </dataValidation>
    <dataValidation allowBlank="1" showInputMessage="1" showErrorMessage="1" promptTitle="Estimated Contract Value" prompt="Enter the estimated total value over the full duration of the contract including any extension options" sqref="H23 H8" xr:uid="{508E5E05-3C6E-4261-A2D7-F815A27FCE15}">
      <formula1>0</formula1>
      <formula2>0</formula2>
    </dataValidation>
    <dataValidation allowBlank="1" showInputMessage="1" showErrorMessage="1" promptTitle="Contract length" prompt="Enter the length of contract entered excluding any possible extensions." sqref="M23 M8" xr:uid="{690645D5-B4F8-4F2A-9181-E7D7AE05CBBF}">
      <formula1>0</formula1>
      <formula2>0</formula2>
    </dataValidation>
    <dataValidation allowBlank="1" showInputMessage="1" showErrorMessage="1" promptTitle="Initial Expiry Date" prompt="Enter the date on which the contract will expire (excluding extension options)" sqref="L23 N23:O23 L8" xr:uid="{A99D2AD7-335C-4A99-AB11-7B004946D11A}">
      <formula1>0</formula1>
      <formula2>0</formula2>
    </dataValidation>
    <dataValidation allowBlank="1" showInputMessage="1" showErrorMessage="1" promptTitle="Contract Title" prompt="Enter the title of the awarded contract" sqref="A23:B23 A8:B8" xr:uid="{EC38691A-01BC-4C17-8A94-7354EA7D2ECB}">
      <formula1>0</formula1>
      <formula2>0</formula2>
    </dataValidation>
    <dataValidation allowBlank="1" showInputMessage="1" showErrorMessage="1" promptTitle="Supplier Name" prompt="Enter the registered name of this supplier as stated in the contract" sqref="D6:E10 E11 D28:D29 E29 D30:E35 D24:E27 D12:E16 D17 C8 C23" xr:uid="{190A16A2-1172-4F89-9110-ADF638E9482B}">
      <formula1>0</formula1>
      <formula2>0</formula2>
    </dataValidation>
    <dataValidation allowBlank="1" showInputMessage="1" showErrorMessage="1" promptTitle="Lead Client Manager" prompt="Enter the name of the Lead Client Manager who will manage this contract" sqref="J23 J8" xr:uid="{92641ED0-E5DC-474D-91F4-E975D6559E97}">
      <formula1>0</formula1>
      <formula2>0</formula2>
    </dataValidation>
    <dataValidation allowBlank="1" showInputMessage="1" showErrorMessage="1" promptTitle="Yearly contract value" prompt="Enter the estimated yearly value for this contract" sqref="G23" xr:uid="{4D57CCB1-5986-4E58-9D8F-6D2B41EA38BC}">
      <formula1>0</formula1>
      <formula2>0</formula2>
    </dataValidation>
    <dataValidation allowBlank="1" showInputMessage="1" showErrorMessage="1" promptTitle="Yearly contract value." prompt="Enter the estimated yearly value for this contract" sqref="G8" xr:uid="{7839F492-95FF-4D13-9D34-8D51271A10F0}">
      <formula1>0</formula1>
      <formula2>0</formula2>
    </dataValidation>
    <dataValidation allowBlank="1" showInputMessage="1" showErrorMessage="1" promptTitle="Contract Ref." prompt="Enter the unique Contract Reference that has been assigned to this contract" sqref="C8" xr:uid="{6A38EB30-8217-4EAD-8D98-16A03FC8F29E}"/>
    <dataValidation allowBlank="1" showInputMessage="1" showErrorMessage="1" promptTitle="Current Expiry Date" prompt="Enter the date on which the contract is currently scheduled to expire" sqref="O8" xr:uid="{34FB6C7E-E602-41DB-B6B4-997D7A7EF9AF}">
      <formula1>0</formula1>
      <formula2>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D186F77-429D-41E8-BD6E-A91989B54997}">
          <x14:formula1>
            <xm:f>'Data Validation'!$A$2:$A$8</xm:f>
          </x14:formula1>
          <xm:sqref>P9:P35 P37:P38 P2:P7</xm:sqref>
        </x14:dataValidation>
        <x14:dataValidation type="list" allowBlank="1" showInputMessage="1" showErrorMessage="1" xr:uid="{6D615614-3773-487B-B6F3-65150AD34F8F}">
          <x14:formula1>
            <xm:f>'Data Validation'!$A$2:$A$7</xm:f>
          </x14:formula1>
          <xm:sqref>P8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5C88-F57A-40D6-B7CD-8361A1B67D0E}">
  <sheetPr>
    <tabColor rgb="FF548235"/>
  </sheetPr>
  <dimension ref="A1:BM88"/>
  <sheetViews>
    <sheetView zoomScale="90" zoomScaleNormal="90" workbookViewId="0">
      <pane ySplit="1" topLeftCell="A29" activePane="bottomLeft" state="frozen"/>
      <selection pane="bottomLeft" activeCell="G9" sqref="G9"/>
    </sheetView>
  </sheetViews>
  <sheetFormatPr defaultRowHeight="15" customHeight="1"/>
  <cols>
    <col min="1" max="1" width="37" customWidth="1"/>
    <col min="2" max="2" width="43.44140625" bestFit="1" customWidth="1"/>
    <col min="3" max="3" width="27.44140625" style="282" customWidth="1"/>
    <col min="4" max="4" width="8.5546875" customWidth="1"/>
    <col min="5" max="5" width="10.44140625" customWidth="1"/>
    <col min="6" max="6" width="13" customWidth="1"/>
    <col min="7" max="7" width="17.5546875" style="152" customWidth="1"/>
    <col min="8" max="8" width="17" style="152" customWidth="1"/>
    <col min="9" max="9" width="14.44140625" customWidth="1"/>
    <col min="10" max="10" width="13.44140625" customWidth="1"/>
    <col min="11" max="11" width="17.44140625" customWidth="1"/>
    <col min="12" max="13" width="11.5546875" customWidth="1"/>
    <col min="14" max="14" width="14.5546875" customWidth="1"/>
    <col min="15" max="15" width="15.44140625" customWidth="1"/>
    <col min="16" max="16" width="25" customWidth="1"/>
  </cols>
  <sheetData>
    <row r="1" spans="1:65" ht="69">
      <c r="A1" s="202" t="s">
        <v>29</v>
      </c>
      <c r="B1" s="202" t="s">
        <v>30</v>
      </c>
      <c r="C1" s="202" t="s">
        <v>31</v>
      </c>
      <c r="D1" s="202" t="s">
        <v>32</v>
      </c>
      <c r="E1" s="202" t="s">
        <v>33</v>
      </c>
      <c r="F1" s="202" t="s">
        <v>34</v>
      </c>
      <c r="G1" s="202" t="s">
        <v>35</v>
      </c>
      <c r="H1" s="202" t="s">
        <v>36</v>
      </c>
      <c r="I1" s="202" t="s">
        <v>37</v>
      </c>
      <c r="J1" s="202" t="s">
        <v>38</v>
      </c>
      <c r="K1" s="202" t="s">
        <v>39</v>
      </c>
      <c r="L1" s="202" t="s">
        <v>40</v>
      </c>
      <c r="M1" s="202" t="s">
        <v>41</v>
      </c>
      <c r="N1" s="202" t="s">
        <v>42</v>
      </c>
      <c r="O1" s="202" t="s">
        <v>43</v>
      </c>
      <c r="P1" s="202" t="s">
        <v>44</v>
      </c>
    </row>
    <row r="2" spans="1:65" ht="28.2">
      <c r="A2" s="283" t="s">
        <v>356</v>
      </c>
      <c r="B2" s="49" t="s">
        <v>357</v>
      </c>
      <c r="C2" s="49" t="s">
        <v>358</v>
      </c>
      <c r="D2" s="39" t="s">
        <v>47</v>
      </c>
      <c r="E2" s="39" t="s">
        <v>47</v>
      </c>
      <c r="F2" s="49" t="s">
        <v>49</v>
      </c>
      <c r="G2" s="50">
        <v>32000</v>
      </c>
      <c r="H2" s="369">
        <v>64000</v>
      </c>
      <c r="I2" s="68" t="s">
        <v>351</v>
      </c>
      <c r="J2" s="402" t="s">
        <v>354</v>
      </c>
      <c r="K2" s="247">
        <v>43739</v>
      </c>
      <c r="L2" s="247">
        <v>44469</v>
      </c>
      <c r="M2" s="49" t="s">
        <v>66</v>
      </c>
      <c r="N2" s="49" t="s">
        <v>53</v>
      </c>
      <c r="O2" s="333">
        <v>46660</v>
      </c>
      <c r="P2" s="335" t="s">
        <v>54</v>
      </c>
    </row>
    <row r="3" spans="1:65" ht="27.6">
      <c r="A3" s="8" t="s">
        <v>363</v>
      </c>
      <c r="B3" s="19" t="s">
        <v>363</v>
      </c>
      <c r="C3" s="19" t="s">
        <v>364</v>
      </c>
      <c r="D3" s="41" t="s">
        <v>47</v>
      </c>
      <c r="E3" s="19" t="s">
        <v>48</v>
      </c>
      <c r="F3" s="49" t="s">
        <v>49</v>
      </c>
      <c r="G3" s="140">
        <v>12500</v>
      </c>
      <c r="H3" s="370">
        <v>25000</v>
      </c>
      <c r="I3" s="68" t="s">
        <v>351</v>
      </c>
      <c r="J3" s="403" t="s">
        <v>352</v>
      </c>
      <c r="K3" s="247">
        <v>45677</v>
      </c>
      <c r="L3" s="247">
        <v>46771</v>
      </c>
      <c r="M3" s="19" t="s">
        <v>52</v>
      </c>
      <c r="N3" s="19" t="s">
        <v>102</v>
      </c>
      <c r="O3" s="343">
        <v>46771</v>
      </c>
      <c r="P3" s="204" t="s">
        <v>62</v>
      </c>
    </row>
    <row r="4" spans="1:65" ht="28.8">
      <c r="A4" s="289" t="s">
        <v>366</v>
      </c>
      <c r="B4" s="25" t="s">
        <v>367</v>
      </c>
      <c r="C4" s="32" t="s">
        <v>368</v>
      </c>
      <c r="D4" s="25" t="s">
        <v>48</v>
      </c>
      <c r="E4" s="25" t="s">
        <v>47</v>
      </c>
      <c r="F4" s="25" t="s">
        <v>49</v>
      </c>
      <c r="G4" s="50">
        <v>178370</v>
      </c>
      <c r="H4" s="369">
        <v>178370</v>
      </c>
      <c r="I4" s="304" t="s">
        <v>351</v>
      </c>
      <c r="J4" s="334" t="s">
        <v>354</v>
      </c>
      <c r="K4" s="247">
        <v>45603</v>
      </c>
      <c r="L4" s="247">
        <v>45747</v>
      </c>
      <c r="M4" s="25" t="s">
        <v>369</v>
      </c>
      <c r="N4" s="25" t="s">
        <v>60</v>
      </c>
      <c r="O4" s="344">
        <v>45961</v>
      </c>
      <c r="P4" s="304" t="s">
        <v>370</v>
      </c>
    </row>
    <row r="5" spans="1:65" ht="28.2">
      <c r="A5" s="301" t="s">
        <v>371</v>
      </c>
      <c r="B5" s="49" t="s">
        <v>371</v>
      </c>
      <c r="C5" s="49" t="s">
        <v>372</v>
      </c>
      <c r="D5" s="49" t="s">
        <v>47</v>
      </c>
      <c r="E5" s="49" t="s">
        <v>47</v>
      </c>
      <c r="F5" s="49" t="s">
        <v>49</v>
      </c>
      <c r="G5" s="50">
        <v>15528</v>
      </c>
      <c r="H5" s="369">
        <v>15528</v>
      </c>
      <c r="I5" s="203" t="s">
        <v>351</v>
      </c>
      <c r="J5" s="402" t="s">
        <v>354</v>
      </c>
      <c r="K5" s="247">
        <v>45292</v>
      </c>
      <c r="L5" s="247">
        <v>45657</v>
      </c>
      <c r="M5" s="49" t="s">
        <v>167</v>
      </c>
      <c r="N5" s="49" t="s">
        <v>373</v>
      </c>
      <c r="O5" s="344">
        <v>46013</v>
      </c>
      <c r="P5" s="320" t="s">
        <v>79</v>
      </c>
    </row>
    <row r="6" spans="1:65" ht="28.2">
      <c r="A6" s="48" t="s">
        <v>374</v>
      </c>
      <c r="B6" s="49" t="s">
        <v>375</v>
      </c>
      <c r="C6" s="49" t="s">
        <v>376</v>
      </c>
      <c r="D6" s="39" t="s">
        <v>47</v>
      </c>
      <c r="E6" s="39" t="s">
        <v>47</v>
      </c>
      <c r="F6" s="49" t="s">
        <v>49</v>
      </c>
      <c r="G6" s="50">
        <v>926</v>
      </c>
      <c r="H6" s="369">
        <v>2778</v>
      </c>
      <c r="I6" s="68" t="s">
        <v>351</v>
      </c>
      <c r="J6" s="402" t="s">
        <v>354</v>
      </c>
      <c r="K6" s="247">
        <v>43804</v>
      </c>
      <c r="L6" s="247">
        <v>44169</v>
      </c>
      <c r="M6" s="49" t="s">
        <v>359</v>
      </c>
      <c r="N6" s="49" t="s">
        <v>61</v>
      </c>
      <c r="O6" s="345">
        <v>46003</v>
      </c>
      <c r="P6" s="336" t="s">
        <v>180</v>
      </c>
    </row>
    <row r="7" spans="1:65" ht="28.2">
      <c r="A7" s="48" t="s">
        <v>377</v>
      </c>
      <c r="B7" s="49" t="s">
        <v>377</v>
      </c>
      <c r="C7" s="49" t="s">
        <v>378</v>
      </c>
      <c r="D7" s="49" t="s">
        <v>47</v>
      </c>
      <c r="E7" s="49" t="s">
        <v>47</v>
      </c>
      <c r="F7" s="49" t="s">
        <v>49</v>
      </c>
      <c r="G7" s="50">
        <v>2250</v>
      </c>
      <c r="H7" s="369">
        <v>2250</v>
      </c>
      <c r="I7" s="203" t="s">
        <v>351</v>
      </c>
      <c r="J7" s="402" t="s">
        <v>354</v>
      </c>
      <c r="K7" s="247">
        <v>44805</v>
      </c>
      <c r="L7" s="247">
        <v>45230</v>
      </c>
      <c r="M7" s="49" t="s">
        <v>167</v>
      </c>
      <c r="N7" s="49" t="s">
        <v>61</v>
      </c>
      <c r="O7" s="344">
        <v>45961</v>
      </c>
      <c r="P7" s="320" t="s">
        <v>79</v>
      </c>
    </row>
    <row r="8" spans="1:65" ht="28.2">
      <c r="A8" s="48" t="s">
        <v>379</v>
      </c>
      <c r="B8" s="49" t="s">
        <v>380</v>
      </c>
      <c r="C8" s="49" t="s">
        <v>381</v>
      </c>
      <c r="D8" s="39" t="s">
        <v>47</v>
      </c>
      <c r="E8" s="39" t="s">
        <v>47</v>
      </c>
      <c r="F8" s="49" t="s">
        <v>49</v>
      </c>
      <c r="G8" s="50">
        <v>23805</v>
      </c>
      <c r="H8" s="369">
        <v>23805</v>
      </c>
      <c r="I8" s="68" t="s">
        <v>351</v>
      </c>
      <c r="J8" s="402" t="s">
        <v>354</v>
      </c>
      <c r="K8" s="247">
        <v>44104</v>
      </c>
      <c r="L8" s="247">
        <v>44469</v>
      </c>
      <c r="M8" s="49" t="s">
        <v>359</v>
      </c>
      <c r="N8" s="49" t="s">
        <v>61</v>
      </c>
      <c r="O8" s="345">
        <v>45961</v>
      </c>
      <c r="P8" s="320" t="s">
        <v>79</v>
      </c>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row>
    <row r="9" spans="1:65" s="71" customFormat="1" ht="69">
      <c r="A9" s="233" t="s">
        <v>382</v>
      </c>
      <c r="B9" s="49" t="s">
        <v>383</v>
      </c>
      <c r="C9" s="49" t="s">
        <v>384</v>
      </c>
      <c r="D9" s="39" t="s">
        <v>47</v>
      </c>
      <c r="E9" s="39" t="s">
        <v>47</v>
      </c>
      <c r="F9" s="49" t="s">
        <v>49</v>
      </c>
      <c r="G9" s="49" t="s">
        <v>385</v>
      </c>
      <c r="H9" s="369">
        <v>21000</v>
      </c>
      <c r="I9" s="68" t="s">
        <v>351</v>
      </c>
      <c r="J9" s="402" t="s">
        <v>354</v>
      </c>
      <c r="K9" s="247">
        <v>44488</v>
      </c>
      <c r="L9" s="247">
        <v>44852</v>
      </c>
      <c r="M9" s="49" t="s">
        <v>359</v>
      </c>
      <c r="N9" s="49" t="s">
        <v>61</v>
      </c>
      <c r="O9" s="345">
        <v>45961</v>
      </c>
      <c r="P9" s="320" t="s">
        <v>79</v>
      </c>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row>
    <row r="10" spans="1:65" s="71" customFormat="1" ht="27.6">
      <c r="A10" s="288" t="s">
        <v>386</v>
      </c>
      <c r="B10" s="45" t="s">
        <v>387</v>
      </c>
      <c r="C10" s="49" t="s">
        <v>388</v>
      </c>
      <c r="D10" s="39" t="s">
        <v>47</v>
      </c>
      <c r="E10" s="39" t="s">
        <v>47</v>
      </c>
      <c r="F10" s="49" t="s">
        <v>49</v>
      </c>
      <c r="G10" s="50">
        <v>12000</v>
      </c>
      <c r="H10" s="369">
        <v>36000</v>
      </c>
      <c r="I10" s="68" t="s">
        <v>351</v>
      </c>
      <c r="J10" s="402" t="s">
        <v>354</v>
      </c>
      <c r="K10" s="247">
        <v>43742</v>
      </c>
      <c r="L10" s="247">
        <v>44837</v>
      </c>
      <c r="M10" s="49" t="s">
        <v>355</v>
      </c>
      <c r="N10" s="49" t="s">
        <v>61</v>
      </c>
      <c r="O10" s="345">
        <v>45933</v>
      </c>
      <c r="P10" s="320" t="s">
        <v>79</v>
      </c>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row>
    <row r="11" spans="1:65" s="71" customFormat="1" ht="27.6">
      <c r="A11" s="143" t="s">
        <v>389</v>
      </c>
      <c r="B11" s="45" t="s">
        <v>390</v>
      </c>
      <c r="C11" s="49" t="s">
        <v>353</v>
      </c>
      <c r="D11" s="39" t="s">
        <v>47</v>
      </c>
      <c r="E11" s="39" t="s">
        <v>47</v>
      </c>
      <c r="F11" s="49" t="s">
        <v>49</v>
      </c>
      <c r="G11" s="50">
        <v>23000</v>
      </c>
      <c r="H11" s="369">
        <v>69000</v>
      </c>
      <c r="I11" s="68" t="s">
        <v>351</v>
      </c>
      <c r="J11" s="402" t="s">
        <v>354</v>
      </c>
      <c r="K11" s="247">
        <v>43739</v>
      </c>
      <c r="L11" s="247">
        <v>44834</v>
      </c>
      <c r="M11" s="49" t="s">
        <v>355</v>
      </c>
      <c r="N11" s="49" t="s">
        <v>61</v>
      </c>
      <c r="O11" s="345">
        <v>46295</v>
      </c>
      <c r="P11" s="320" t="s">
        <v>79</v>
      </c>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row>
    <row r="12" spans="1:65" s="71" customFormat="1" ht="27.6">
      <c r="A12" s="287" t="s">
        <v>391</v>
      </c>
      <c r="B12" s="45" t="s">
        <v>392</v>
      </c>
      <c r="C12" s="49" t="s">
        <v>353</v>
      </c>
      <c r="D12" s="39" t="s">
        <v>47</v>
      </c>
      <c r="E12" s="39" t="s">
        <v>47</v>
      </c>
      <c r="F12" s="49" t="s">
        <v>49</v>
      </c>
      <c r="G12" s="50">
        <v>10614</v>
      </c>
      <c r="H12" s="369">
        <v>31842</v>
      </c>
      <c r="I12" s="68" t="s">
        <v>351</v>
      </c>
      <c r="J12" s="402" t="s">
        <v>354</v>
      </c>
      <c r="K12" s="247">
        <v>43475</v>
      </c>
      <c r="L12" s="247">
        <v>44834</v>
      </c>
      <c r="M12" s="49" t="s">
        <v>355</v>
      </c>
      <c r="N12" s="49" t="s">
        <v>61</v>
      </c>
      <c r="O12" s="345">
        <v>46295</v>
      </c>
      <c r="P12" s="320" t="s">
        <v>79</v>
      </c>
      <c r="Q12" s="366"/>
      <c r="R12" s="367"/>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row>
    <row r="13" spans="1:65" s="71" customFormat="1" ht="28.2">
      <c r="A13" s="287" t="s">
        <v>393</v>
      </c>
      <c r="B13" s="49" t="s">
        <v>394</v>
      </c>
      <c r="C13" s="139" t="s">
        <v>395</v>
      </c>
      <c r="D13" s="39" t="s">
        <v>47</v>
      </c>
      <c r="E13" s="39" t="s">
        <v>47</v>
      </c>
      <c r="F13" s="49" t="s">
        <v>49</v>
      </c>
      <c r="G13" s="50">
        <v>1500</v>
      </c>
      <c r="H13" s="369">
        <v>4500</v>
      </c>
      <c r="I13" s="68" t="s">
        <v>351</v>
      </c>
      <c r="J13" s="402" t="s">
        <v>354</v>
      </c>
      <c r="K13" s="42">
        <v>43732</v>
      </c>
      <c r="L13" s="42">
        <v>44097</v>
      </c>
      <c r="M13" s="49" t="s">
        <v>359</v>
      </c>
      <c r="N13" s="49" t="s">
        <v>61</v>
      </c>
      <c r="O13" s="345">
        <v>46022</v>
      </c>
      <c r="P13" s="336" t="s">
        <v>180</v>
      </c>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c r="BB13" s="366"/>
      <c r="BC13" s="366"/>
      <c r="BD13" s="366"/>
      <c r="BE13" s="366"/>
      <c r="BF13" s="366"/>
      <c r="BG13" s="366"/>
      <c r="BH13" s="366"/>
      <c r="BI13" s="366"/>
      <c r="BJ13" s="366"/>
      <c r="BK13" s="366"/>
      <c r="BL13" s="366"/>
      <c r="BM13" s="366"/>
    </row>
    <row r="14" spans="1:65" s="71" customFormat="1" ht="27.6">
      <c r="A14" s="300" t="s">
        <v>396</v>
      </c>
      <c r="B14" s="20" t="s">
        <v>396</v>
      </c>
      <c r="C14" s="20" t="s">
        <v>397</v>
      </c>
      <c r="D14" s="76" t="s">
        <v>47</v>
      </c>
      <c r="E14" s="72" t="s">
        <v>47</v>
      </c>
      <c r="F14" s="49" t="s">
        <v>49</v>
      </c>
      <c r="G14" s="228">
        <v>33876</v>
      </c>
      <c r="H14" s="371">
        <v>33876</v>
      </c>
      <c r="I14" s="68" t="s">
        <v>351</v>
      </c>
      <c r="J14" s="404" t="s">
        <v>398</v>
      </c>
      <c r="K14" s="42">
        <v>45252</v>
      </c>
      <c r="L14" s="42">
        <v>45618</v>
      </c>
      <c r="M14" s="75" t="s">
        <v>142</v>
      </c>
      <c r="N14" s="75" t="s">
        <v>61</v>
      </c>
      <c r="O14" s="346">
        <v>45983</v>
      </c>
      <c r="P14" s="80" t="s">
        <v>79</v>
      </c>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row>
    <row r="15" spans="1:65" s="71" customFormat="1" ht="27.6">
      <c r="A15" s="293" t="s">
        <v>399</v>
      </c>
      <c r="B15" s="20" t="s">
        <v>399</v>
      </c>
      <c r="C15" s="20" t="s">
        <v>400</v>
      </c>
      <c r="D15" s="76" t="s">
        <v>47</v>
      </c>
      <c r="E15" s="72" t="s">
        <v>47</v>
      </c>
      <c r="F15" s="49" t="s">
        <v>49</v>
      </c>
      <c r="G15" s="228">
        <v>14976</v>
      </c>
      <c r="H15" s="371">
        <v>14976</v>
      </c>
      <c r="I15" s="68" t="s">
        <v>351</v>
      </c>
      <c r="J15" s="404" t="s">
        <v>398</v>
      </c>
      <c r="K15" s="42">
        <v>45246</v>
      </c>
      <c r="L15" s="42">
        <v>45612</v>
      </c>
      <c r="M15" s="75" t="s">
        <v>142</v>
      </c>
      <c r="N15" s="75" t="s">
        <v>61</v>
      </c>
      <c r="O15" s="346">
        <v>45977</v>
      </c>
      <c r="P15" s="80" t="s">
        <v>79</v>
      </c>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row>
    <row r="16" spans="1:65" s="15" customFormat="1" ht="41.4">
      <c r="A16" s="74" t="s">
        <v>401</v>
      </c>
      <c r="B16" s="72" t="s">
        <v>402</v>
      </c>
      <c r="C16" s="72" t="s">
        <v>403</v>
      </c>
      <c r="D16" s="76" t="s">
        <v>47</v>
      </c>
      <c r="E16" s="72" t="s">
        <v>47</v>
      </c>
      <c r="F16" s="49" t="s">
        <v>49</v>
      </c>
      <c r="G16" s="73">
        <v>1000</v>
      </c>
      <c r="H16" s="372">
        <v>1000</v>
      </c>
      <c r="I16" s="68" t="s">
        <v>351</v>
      </c>
      <c r="J16" s="404" t="s">
        <v>362</v>
      </c>
      <c r="K16" s="138">
        <v>42740</v>
      </c>
      <c r="L16" s="138">
        <v>43104</v>
      </c>
      <c r="M16" s="75" t="s">
        <v>106</v>
      </c>
      <c r="N16" s="28" t="s">
        <v>61</v>
      </c>
      <c r="O16" s="347">
        <v>46027</v>
      </c>
      <c r="P16" s="320" t="s">
        <v>79</v>
      </c>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c r="BG16" s="368"/>
      <c r="BH16" s="368"/>
      <c r="BI16" s="368"/>
      <c r="BJ16" s="368"/>
      <c r="BK16" s="368"/>
      <c r="BL16" s="368"/>
      <c r="BM16" s="368"/>
    </row>
    <row r="17" spans="1:65" s="5" customFormat="1" ht="28.8">
      <c r="A17" s="197" t="s">
        <v>404</v>
      </c>
      <c r="B17" s="25" t="s">
        <v>404</v>
      </c>
      <c r="C17" s="32" t="s">
        <v>405</v>
      </c>
      <c r="D17" s="39" t="s">
        <v>47</v>
      </c>
      <c r="E17" s="39" t="s">
        <v>47</v>
      </c>
      <c r="F17" s="49" t="s">
        <v>49</v>
      </c>
      <c r="G17" s="50">
        <v>17250</v>
      </c>
      <c r="H17" s="369">
        <v>37525</v>
      </c>
      <c r="I17" s="68" t="s">
        <v>351</v>
      </c>
      <c r="J17" s="402" t="s">
        <v>354</v>
      </c>
      <c r="K17" s="138">
        <v>44805</v>
      </c>
      <c r="L17" s="138">
        <v>45525</v>
      </c>
      <c r="M17" s="25" t="s">
        <v>66</v>
      </c>
      <c r="N17" s="25" t="s">
        <v>122</v>
      </c>
      <c r="O17" s="344">
        <v>46227</v>
      </c>
      <c r="P17" s="335" t="s">
        <v>54</v>
      </c>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c r="BG17" s="368"/>
      <c r="BH17" s="368"/>
      <c r="BI17" s="368"/>
      <c r="BJ17" s="368"/>
      <c r="BK17" s="368"/>
      <c r="BL17" s="368"/>
      <c r="BM17" s="368"/>
    </row>
    <row r="18" spans="1:65" s="5" customFormat="1" ht="27.6">
      <c r="A18" s="40" t="s">
        <v>406</v>
      </c>
      <c r="B18" s="19" t="s">
        <v>407</v>
      </c>
      <c r="C18" s="19" t="s">
        <v>408</v>
      </c>
      <c r="D18" s="129" t="s">
        <v>47</v>
      </c>
      <c r="E18" s="19" t="s">
        <v>48</v>
      </c>
      <c r="F18" s="49" t="s">
        <v>49</v>
      </c>
      <c r="G18" s="140">
        <v>390000</v>
      </c>
      <c r="H18" s="370">
        <v>1170000</v>
      </c>
      <c r="I18" s="68" t="s">
        <v>351</v>
      </c>
      <c r="J18" s="403" t="s">
        <v>352</v>
      </c>
      <c r="K18" s="138">
        <v>44889</v>
      </c>
      <c r="L18" s="138">
        <v>45985</v>
      </c>
      <c r="M18" s="19" t="s">
        <v>409</v>
      </c>
      <c r="N18" s="19" t="s">
        <v>410</v>
      </c>
      <c r="O18" s="343">
        <v>45985</v>
      </c>
      <c r="P18" s="204" t="s">
        <v>62</v>
      </c>
      <c r="Q18" s="3"/>
    </row>
    <row r="19" spans="1:65" s="5" customFormat="1" ht="41.4">
      <c r="A19" s="130" t="s">
        <v>411</v>
      </c>
      <c r="B19" s="72" t="s">
        <v>411</v>
      </c>
      <c r="C19" s="72" t="s">
        <v>412</v>
      </c>
      <c r="D19" s="76" t="s">
        <v>47</v>
      </c>
      <c r="E19" s="72" t="s">
        <v>47</v>
      </c>
      <c r="F19" s="49" t="s">
        <v>49</v>
      </c>
      <c r="G19" s="73" t="s">
        <v>385</v>
      </c>
      <c r="H19" s="372">
        <v>57350</v>
      </c>
      <c r="I19" s="68" t="s">
        <v>351</v>
      </c>
      <c r="J19" s="404" t="s">
        <v>398</v>
      </c>
      <c r="K19" s="138">
        <v>44652</v>
      </c>
      <c r="L19" s="75">
        <v>45016</v>
      </c>
      <c r="M19" s="75" t="s">
        <v>102</v>
      </c>
      <c r="N19" s="75" t="s">
        <v>61</v>
      </c>
      <c r="O19" s="343">
        <v>46113</v>
      </c>
      <c r="P19" s="204" t="s">
        <v>62</v>
      </c>
    </row>
    <row r="20" spans="1:65" s="5" customFormat="1" ht="27.6">
      <c r="A20" s="74" t="s">
        <v>413</v>
      </c>
      <c r="B20" s="72" t="s">
        <v>413</v>
      </c>
      <c r="C20" s="72" t="s">
        <v>414</v>
      </c>
      <c r="D20" s="76" t="s">
        <v>47</v>
      </c>
      <c r="E20" s="72" t="s">
        <v>47</v>
      </c>
      <c r="F20" s="49" t="s">
        <v>49</v>
      </c>
      <c r="G20" s="73" t="s">
        <v>385</v>
      </c>
      <c r="H20" s="373" t="s">
        <v>415</v>
      </c>
      <c r="I20" s="68" t="s">
        <v>351</v>
      </c>
      <c r="J20" s="404" t="s">
        <v>398</v>
      </c>
      <c r="K20" s="138">
        <v>44075</v>
      </c>
      <c r="L20" s="75">
        <v>44439</v>
      </c>
      <c r="M20" s="75" t="s">
        <v>102</v>
      </c>
      <c r="N20" s="75" t="s">
        <v>61</v>
      </c>
      <c r="O20" s="343">
        <v>46112</v>
      </c>
      <c r="P20" s="320" t="s">
        <v>79</v>
      </c>
    </row>
    <row r="21" spans="1:65" s="5" customFormat="1" ht="27.6">
      <c r="A21" s="130" t="s">
        <v>416</v>
      </c>
      <c r="B21" s="72" t="s">
        <v>416</v>
      </c>
      <c r="C21" s="72" t="s">
        <v>417</v>
      </c>
      <c r="D21" s="76" t="s">
        <v>47</v>
      </c>
      <c r="E21" s="70" t="s">
        <v>48</v>
      </c>
      <c r="F21" s="49" t="s">
        <v>49</v>
      </c>
      <c r="G21" s="73" t="s">
        <v>385</v>
      </c>
      <c r="H21" s="373" t="s">
        <v>418</v>
      </c>
      <c r="I21" s="68" t="s">
        <v>351</v>
      </c>
      <c r="J21" s="404" t="s">
        <v>398</v>
      </c>
      <c r="K21" s="138">
        <v>44287</v>
      </c>
      <c r="L21" s="75">
        <v>44651</v>
      </c>
      <c r="M21" s="75" t="s">
        <v>102</v>
      </c>
      <c r="N21" s="75" t="s">
        <v>61</v>
      </c>
      <c r="O21" s="343">
        <v>46113</v>
      </c>
      <c r="P21" s="204" t="s">
        <v>62</v>
      </c>
    </row>
    <row r="22" spans="1:65" s="5" customFormat="1" ht="27.6">
      <c r="A22" s="74" t="s">
        <v>419</v>
      </c>
      <c r="B22" s="72" t="s">
        <v>419</v>
      </c>
      <c r="C22" s="72" t="s">
        <v>420</v>
      </c>
      <c r="D22" s="76" t="s">
        <v>47</v>
      </c>
      <c r="E22" s="72" t="s">
        <v>47</v>
      </c>
      <c r="F22" s="49" t="s">
        <v>49</v>
      </c>
      <c r="G22" s="73">
        <v>31823</v>
      </c>
      <c r="H22" s="372">
        <v>63646</v>
      </c>
      <c r="I22" s="68" t="s">
        <v>351</v>
      </c>
      <c r="J22" s="404" t="s">
        <v>398</v>
      </c>
      <c r="K22" s="138">
        <v>45194</v>
      </c>
      <c r="L22" s="75">
        <v>45924</v>
      </c>
      <c r="M22" s="75" t="s">
        <v>66</v>
      </c>
      <c r="N22" s="75" t="s">
        <v>102</v>
      </c>
      <c r="O22" s="343">
        <v>46289</v>
      </c>
      <c r="P22" s="335" t="s">
        <v>54</v>
      </c>
    </row>
    <row r="23" spans="1:65" s="5" customFormat="1" ht="27.6">
      <c r="A23" s="299" t="s">
        <v>421</v>
      </c>
      <c r="B23" s="72" t="s">
        <v>421</v>
      </c>
      <c r="C23" s="72" t="s">
        <v>422</v>
      </c>
      <c r="D23" s="76" t="s">
        <v>47</v>
      </c>
      <c r="E23" s="72" t="s">
        <v>47</v>
      </c>
      <c r="F23" s="49" t="s">
        <v>49</v>
      </c>
      <c r="G23" s="73">
        <v>12000</v>
      </c>
      <c r="H23" s="374">
        <v>60000</v>
      </c>
      <c r="I23" s="68" t="s">
        <v>351</v>
      </c>
      <c r="J23" s="404" t="s">
        <v>398</v>
      </c>
      <c r="K23" s="138">
        <v>40330</v>
      </c>
      <c r="L23" s="75">
        <v>40694</v>
      </c>
      <c r="M23" s="75" t="s">
        <v>102</v>
      </c>
      <c r="N23" s="75" t="s">
        <v>423</v>
      </c>
      <c r="O23" s="343">
        <v>46753</v>
      </c>
      <c r="P23" s="204" t="s">
        <v>62</v>
      </c>
    </row>
    <row r="24" spans="1:65" s="5" customFormat="1" ht="27.6">
      <c r="A24" s="292" t="s">
        <v>424</v>
      </c>
      <c r="B24" s="72" t="s">
        <v>425</v>
      </c>
      <c r="C24" s="72" t="s">
        <v>426</v>
      </c>
      <c r="D24" s="76" t="s">
        <v>47</v>
      </c>
      <c r="E24" s="72" t="s">
        <v>47</v>
      </c>
      <c r="F24" s="49" t="s">
        <v>49</v>
      </c>
      <c r="G24" s="73" t="s">
        <v>385</v>
      </c>
      <c r="H24" s="375">
        <v>95478.63</v>
      </c>
      <c r="I24" s="68" t="s">
        <v>351</v>
      </c>
      <c r="J24" s="404" t="s">
        <v>398</v>
      </c>
      <c r="K24" s="117">
        <v>44893</v>
      </c>
      <c r="L24" s="75">
        <v>45988</v>
      </c>
      <c r="M24" s="75" t="s">
        <v>52</v>
      </c>
      <c r="N24" s="75" t="s">
        <v>122</v>
      </c>
      <c r="O24" s="343">
        <v>46113</v>
      </c>
      <c r="P24" s="335" t="s">
        <v>54</v>
      </c>
    </row>
    <row r="25" spans="1:65" s="3" customFormat="1" ht="34.5" customHeight="1">
      <c r="A25" s="52" t="s">
        <v>427</v>
      </c>
      <c r="B25" s="32" t="s">
        <v>428</v>
      </c>
      <c r="C25" s="32" t="s">
        <v>429</v>
      </c>
      <c r="D25" s="137" t="s">
        <v>47</v>
      </c>
      <c r="E25" s="137" t="s">
        <v>47</v>
      </c>
      <c r="F25" s="49" t="s">
        <v>49</v>
      </c>
      <c r="G25" s="69">
        <v>56231</v>
      </c>
      <c r="H25" s="376">
        <v>56231</v>
      </c>
      <c r="I25" s="304" t="s">
        <v>351</v>
      </c>
      <c r="J25" s="404" t="s">
        <v>398</v>
      </c>
      <c r="K25" s="117">
        <v>45261</v>
      </c>
      <c r="L25" s="117">
        <v>46112</v>
      </c>
      <c r="M25" s="25" t="s">
        <v>430</v>
      </c>
      <c r="N25" s="25" t="s">
        <v>142</v>
      </c>
      <c r="O25" s="344">
        <v>46112</v>
      </c>
      <c r="P25" s="335" t="s">
        <v>54</v>
      </c>
    </row>
    <row r="26" spans="1:65" s="3" customFormat="1" ht="34.5" customHeight="1">
      <c r="A26" s="51" t="s">
        <v>431</v>
      </c>
      <c r="B26" s="39" t="s">
        <v>432</v>
      </c>
      <c r="C26" s="39" t="s">
        <v>433</v>
      </c>
      <c r="D26" s="41" t="s">
        <v>47</v>
      </c>
      <c r="E26" s="19" t="s">
        <v>47</v>
      </c>
      <c r="F26" s="49" t="s">
        <v>49</v>
      </c>
      <c r="G26" s="119">
        <v>56712</v>
      </c>
      <c r="H26" s="377">
        <v>56712</v>
      </c>
      <c r="I26" s="68" t="s">
        <v>351</v>
      </c>
      <c r="J26" s="403" t="s">
        <v>365</v>
      </c>
      <c r="K26" s="117">
        <v>45748</v>
      </c>
      <c r="L26" s="117">
        <v>46112</v>
      </c>
      <c r="M26" s="39" t="s">
        <v>142</v>
      </c>
      <c r="N26" s="39" t="s">
        <v>60</v>
      </c>
      <c r="O26" s="348">
        <v>46112</v>
      </c>
      <c r="P26" s="337" t="s">
        <v>180</v>
      </c>
    </row>
    <row r="27" spans="1:65" s="3" customFormat="1" ht="34.5" customHeight="1">
      <c r="A27" s="51" t="s">
        <v>434</v>
      </c>
      <c r="B27" s="39" t="s">
        <v>435</v>
      </c>
      <c r="C27" s="39" t="s">
        <v>436</v>
      </c>
      <c r="D27" s="41" t="s">
        <v>47</v>
      </c>
      <c r="E27" s="39" t="s">
        <v>47</v>
      </c>
      <c r="F27" s="49" t="s">
        <v>49</v>
      </c>
      <c r="G27" s="119">
        <v>7252.89</v>
      </c>
      <c r="H27" s="377">
        <v>21759</v>
      </c>
      <c r="I27" s="68" t="s">
        <v>351</v>
      </c>
      <c r="J27" s="403" t="s">
        <v>365</v>
      </c>
      <c r="K27" s="117">
        <v>44287</v>
      </c>
      <c r="L27" s="117">
        <v>45382</v>
      </c>
      <c r="M27" s="39" t="s">
        <v>52</v>
      </c>
      <c r="N27" s="39" t="s">
        <v>273</v>
      </c>
      <c r="O27" s="348">
        <v>46112</v>
      </c>
      <c r="P27" s="320" t="s">
        <v>79</v>
      </c>
    </row>
    <row r="28" spans="1:65" s="5" customFormat="1" ht="27.6">
      <c r="A28" s="286" t="s">
        <v>437</v>
      </c>
      <c r="B28" s="39" t="s">
        <v>438</v>
      </c>
      <c r="C28" s="39" t="s">
        <v>436</v>
      </c>
      <c r="D28" s="41" t="s">
        <v>47</v>
      </c>
      <c r="E28" s="39" t="s">
        <v>47</v>
      </c>
      <c r="F28" s="49" t="s">
        <v>49</v>
      </c>
      <c r="G28" s="119">
        <v>31811</v>
      </c>
      <c r="H28" s="377">
        <v>108558</v>
      </c>
      <c r="I28" s="68" t="s">
        <v>351</v>
      </c>
      <c r="J28" s="403" t="s">
        <v>365</v>
      </c>
      <c r="K28" s="117">
        <v>45047</v>
      </c>
      <c r="L28" s="117">
        <v>46142</v>
      </c>
      <c r="M28" s="39" t="s">
        <v>52</v>
      </c>
      <c r="N28" s="39" t="s">
        <v>102</v>
      </c>
      <c r="O28" s="348">
        <v>46142</v>
      </c>
      <c r="P28" s="335" t="s">
        <v>54</v>
      </c>
    </row>
    <row r="29" spans="1:65" s="5" customFormat="1" ht="27.6">
      <c r="A29" s="286" t="s">
        <v>439</v>
      </c>
      <c r="B29" s="39" t="s">
        <v>440</v>
      </c>
      <c r="C29" s="39" t="s">
        <v>441</v>
      </c>
      <c r="D29" s="41" t="s">
        <v>47</v>
      </c>
      <c r="E29" s="19" t="s">
        <v>48</v>
      </c>
      <c r="F29" s="49" t="s">
        <v>49</v>
      </c>
      <c r="G29" s="119">
        <v>25478</v>
      </c>
      <c r="H29" s="377">
        <v>254780</v>
      </c>
      <c r="I29" s="68" t="s">
        <v>351</v>
      </c>
      <c r="J29" s="403" t="s">
        <v>365</v>
      </c>
      <c r="K29" s="117">
        <v>43770</v>
      </c>
      <c r="L29" s="117">
        <v>47422</v>
      </c>
      <c r="M29" s="39" t="s">
        <v>442</v>
      </c>
      <c r="N29" s="39"/>
      <c r="O29" s="348">
        <v>47392</v>
      </c>
      <c r="P29" s="338" t="s">
        <v>54</v>
      </c>
    </row>
    <row r="30" spans="1:65" s="5" customFormat="1" ht="27.6">
      <c r="A30" s="291" t="s">
        <v>443</v>
      </c>
      <c r="B30" s="39" t="s">
        <v>440</v>
      </c>
      <c r="C30" s="39" t="s">
        <v>441</v>
      </c>
      <c r="D30" s="41" t="s">
        <v>47</v>
      </c>
      <c r="E30" s="19" t="s">
        <v>48</v>
      </c>
      <c r="F30" s="49" t="s">
        <v>49</v>
      </c>
      <c r="G30" s="119">
        <v>40905</v>
      </c>
      <c r="H30" s="377">
        <v>40905</v>
      </c>
      <c r="I30" s="68" t="s">
        <v>351</v>
      </c>
      <c r="J30" s="403" t="s">
        <v>365</v>
      </c>
      <c r="K30" s="117">
        <v>45383</v>
      </c>
      <c r="L30" s="117">
        <v>45747</v>
      </c>
      <c r="M30" s="39" t="s">
        <v>102</v>
      </c>
      <c r="N30" s="39" t="s">
        <v>273</v>
      </c>
      <c r="O30" s="348">
        <v>46112</v>
      </c>
      <c r="P30" s="338" t="s">
        <v>54</v>
      </c>
    </row>
    <row r="31" spans="1:65" s="5" customFormat="1" ht="28.8">
      <c r="A31" s="153" t="s">
        <v>444</v>
      </c>
      <c r="B31" s="153" t="s">
        <v>444</v>
      </c>
      <c r="C31" s="280" t="s">
        <v>445</v>
      </c>
      <c r="D31" s="153" t="s">
        <v>48</v>
      </c>
      <c r="E31" s="153" t="s">
        <v>47</v>
      </c>
      <c r="F31" s="49" t="s">
        <v>49</v>
      </c>
      <c r="G31" s="232">
        <v>31514</v>
      </c>
      <c r="H31" s="378">
        <v>31514</v>
      </c>
      <c r="I31" s="414" t="s">
        <v>351</v>
      </c>
      <c r="J31" s="403" t="s">
        <v>365</v>
      </c>
      <c r="K31" s="117">
        <v>45870</v>
      </c>
      <c r="L31" s="117">
        <v>46234</v>
      </c>
      <c r="M31" s="153" t="s">
        <v>102</v>
      </c>
      <c r="N31" s="39" t="s">
        <v>273</v>
      </c>
      <c r="O31" s="349">
        <v>46234</v>
      </c>
      <c r="P31" s="339" t="s">
        <v>180</v>
      </c>
    </row>
    <row r="32" spans="1:65" s="5" customFormat="1" ht="28.8">
      <c r="A32" s="154" t="s">
        <v>446</v>
      </c>
      <c r="B32" s="154" t="s">
        <v>447</v>
      </c>
      <c r="C32" s="281" t="s">
        <v>448</v>
      </c>
      <c r="D32" s="155" t="s">
        <v>47</v>
      </c>
      <c r="E32" s="154" t="s">
        <v>47</v>
      </c>
      <c r="F32" s="49" t="s">
        <v>49</v>
      </c>
      <c r="G32" s="230">
        <v>5000</v>
      </c>
      <c r="H32" s="379">
        <v>10000</v>
      </c>
      <c r="I32" s="415" t="s">
        <v>351</v>
      </c>
      <c r="J32" s="403" t="s">
        <v>365</v>
      </c>
      <c r="K32" s="117">
        <v>45474</v>
      </c>
      <c r="L32" s="117">
        <v>46203</v>
      </c>
      <c r="M32" s="154" t="s">
        <v>66</v>
      </c>
      <c r="N32" s="153" t="s">
        <v>201</v>
      </c>
      <c r="O32" s="350">
        <v>46203</v>
      </c>
      <c r="P32" s="340" t="s">
        <v>54</v>
      </c>
    </row>
    <row r="33" spans="1:16" s="5" customFormat="1" ht="28.8">
      <c r="A33" s="290" t="s">
        <v>449</v>
      </c>
      <c r="B33" s="153" t="s">
        <v>449</v>
      </c>
      <c r="C33" s="280" t="s">
        <v>450</v>
      </c>
      <c r="D33" s="153" t="s">
        <v>47</v>
      </c>
      <c r="E33" s="153" t="s">
        <v>47</v>
      </c>
      <c r="F33" s="49" t="s">
        <v>49</v>
      </c>
      <c r="G33" s="231">
        <v>30000</v>
      </c>
      <c r="H33" s="380">
        <v>30000</v>
      </c>
      <c r="I33" s="416" t="s">
        <v>351</v>
      </c>
      <c r="J33" s="403" t="s">
        <v>365</v>
      </c>
      <c r="K33" s="117">
        <v>45292</v>
      </c>
      <c r="L33" s="117">
        <v>45657</v>
      </c>
      <c r="M33" s="153" t="s">
        <v>142</v>
      </c>
      <c r="N33" s="39" t="s">
        <v>273</v>
      </c>
      <c r="O33" s="349">
        <v>45961</v>
      </c>
      <c r="P33" s="341" t="s">
        <v>79</v>
      </c>
    </row>
    <row r="34" spans="1:16" s="5" customFormat="1" ht="28.8">
      <c r="A34" s="51" t="s">
        <v>440</v>
      </c>
      <c r="B34" s="39" t="s">
        <v>440</v>
      </c>
      <c r="C34" s="280" t="s">
        <v>451</v>
      </c>
      <c r="D34" s="153" t="s">
        <v>47</v>
      </c>
      <c r="E34" s="153" t="s">
        <v>47</v>
      </c>
      <c r="F34" s="49" t="s">
        <v>49</v>
      </c>
      <c r="G34" s="231">
        <v>64800</v>
      </c>
      <c r="H34" s="380">
        <v>194400</v>
      </c>
      <c r="I34" s="416" t="s">
        <v>351</v>
      </c>
      <c r="J34" s="403" t="s">
        <v>365</v>
      </c>
      <c r="K34" s="117">
        <v>45809</v>
      </c>
      <c r="L34" s="117">
        <v>46904</v>
      </c>
      <c r="M34" s="153" t="s">
        <v>52</v>
      </c>
      <c r="N34" s="39" t="s">
        <v>201</v>
      </c>
      <c r="O34" s="349">
        <v>46904</v>
      </c>
      <c r="P34" s="339" t="s">
        <v>180</v>
      </c>
    </row>
    <row r="35" spans="1:16" s="5" customFormat="1" ht="28.8">
      <c r="A35" s="235" t="s">
        <v>452</v>
      </c>
      <c r="B35" s="153" t="s">
        <v>452</v>
      </c>
      <c r="C35" s="39" t="s">
        <v>441</v>
      </c>
      <c r="D35" s="153" t="s">
        <v>47</v>
      </c>
      <c r="E35" s="153" t="s">
        <v>47</v>
      </c>
      <c r="F35" s="49" t="s">
        <v>49</v>
      </c>
      <c r="G35" s="231">
        <v>120386</v>
      </c>
      <c r="H35" s="380">
        <v>120386</v>
      </c>
      <c r="I35" s="416" t="s">
        <v>351</v>
      </c>
      <c r="J35" s="403" t="s">
        <v>365</v>
      </c>
      <c r="K35" s="117">
        <v>45748</v>
      </c>
      <c r="L35" s="117">
        <v>46112</v>
      </c>
      <c r="M35" s="153" t="s">
        <v>167</v>
      </c>
      <c r="N35" s="39" t="s">
        <v>201</v>
      </c>
      <c r="O35" s="348">
        <v>46112</v>
      </c>
      <c r="P35" s="339" t="s">
        <v>180</v>
      </c>
    </row>
    <row r="36" spans="1:16" s="5" customFormat="1" ht="28.8">
      <c r="A36" s="234" t="s">
        <v>453</v>
      </c>
      <c r="B36" s="151" t="s">
        <v>454</v>
      </c>
      <c r="C36" s="25" t="s">
        <v>455</v>
      </c>
      <c r="D36" s="25" t="s">
        <v>47</v>
      </c>
      <c r="E36" s="25" t="s">
        <v>47</v>
      </c>
      <c r="F36" s="49" t="s">
        <v>49</v>
      </c>
      <c r="G36" s="69">
        <v>60000</v>
      </c>
      <c r="H36" s="376">
        <v>180000</v>
      </c>
      <c r="I36" s="304" t="s">
        <v>351</v>
      </c>
      <c r="J36" s="405" t="s">
        <v>365</v>
      </c>
      <c r="K36" s="117">
        <v>45383</v>
      </c>
      <c r="L36" s="117">
        <v>46477</v>
      </c>
      <c r="M36" s="25" t="s">
        <v>52</v>
      </c>
      <c r="N36" s="47" t="s">
        <v>66</v>
      </c>
      <c r="O36" s="344">
        <v>46477</v>
      </c>
      <c r="P36" s="320" t="s">
        <v>62</v>
      </c>
    </row>
    <row r="37" spans="1:16" s="5" customFormat="1" ht="28.2">
      <c r="A37" s="48" t="s">
        <v>456</v>
      </c>
      <c r="B37" s="48" t="s">
        <v>456</v>
      </c>
      <c r="C37" s="49" t="s">
        <v>361</v>
      </c>
      <c r="D37" s="49" t="s">
        <v>47</v>
      </c>
      <c r="E37" s="49" t="s">
        <v>47</v>
      </c>
      <c r="F37" s="49" t="s">
        <v>49</v>
      </c>
      <c r="G37" s="50">
        <v>32144</v>
      </c>
      <c r="H37" s="369">
        <v>96432</v>
      </c>
      <c r="I37" s="203" t="s">
        <v>351</v>
      </c>
      <c r="J37" s="402" t="s">
        <v>354</v>
      </c>
      <c r="K37" s="117">
        <v>45231</v>
      </c>
      <c r="L37" s="117">
        <v>46326</v>
      </c>
      <c r="M37" s="49" t="s">
        <v>52</v>
      </c>
      <c r="N37" s="49" t="s">
        <v>53</v>
      </c>
      <c r="O37" s="344">
        <v>46326</v>
      </c>
      <c r="P37" s="204" t="s">
        <v>62</v>
      </c>
    </row>
    <row r="38" spans="1:16" s="5" customFormat="1" ht="82.8">
      <c r="A38" s="8" t="s">
        <v>457</v>
      </c>
      <c r="B38" s="19" t="s">
        <v>457</v>
      </c>
      <c r="C38" s="19" t="s">
        <v>458</v>
      </c>
      <c r="D38" s="41" t="s">
        <v>47</v>
      </c>
      <c r="E38" s="19" t="s">
        <v>48</v>
      </c>
      <c r="F38" s="49" t="s">
        <v>49</v>
      </c>
      <c r="G38" s="140">
        <v>184094</v>
      </c>
      <c r="H38" s="370">
        <v>931765</v>
      </c>
      <c r="I38" s="68" t="s">
        <v>351</v>
      </c>
      <c r="J38" s="403" t="s">
        <v>360</v>
      </c>
      <c r="K38" s="117">
        <v>43435</v>
      </c>
      <c r="L38" s="117">
        <v>45261</v>
      </c>
      <c r="M38" s="19" t="s">
        <v>459</v>
      </c>
      <c r="N38" s="19" t="s">
        <v>200</v>
      </c>
      <c r="O38" s="343">
        <v>46112</v>
      </c>
      <c r="P38" s="204" t="s">
        <v>62</v>
      </c>
    </row>
    <row r="39" spans="1:16" s="13" customFormat="1" ht="27.6">
      <c r="A39" s="112" t="s">
        <v>460</v>
      </c>
      <c r="B39" s="112" t="s">
        <v>461</v>
      </c>
      <c r="C39" s="304" t="s">
        <v>462</v>
      </c>
      <c r="D39" s="205" t="s">
        <v>48</v>
      </c>
      <c r="E39" s="205" t="s">
        <v>47</v>
      </c>
      <c r="F39" s="203" t="s">
        <v>49</v>
      </c>
      <c r="G39" s="241">
        <v>39666</v>
      </c>
      <c r="H39" s="381">
        <v>118998</v>
      </c>
      <c r="I39" s="68" t="s">
        <v>351</v>
      </c>
      <c r="J39" s="406" t="s">
        <v>463</v>
      </c>
      <c r="K39" s="117">
        <v>45536</v>
      </c>
      <c r="L39" s="117">
        <v>46629</v>
      </c>
      <c r="M39" s="112" t="s">
        <v>52</v>
      </c>
      <c r="N39" s="304" t="s">
        <v>122</v>
      </c>
      <c r="O39" s="351">
        <v>46629</v>
      </c>
      <c r="P39" s="320" t="s">
        <v>62</v>
      </c>
    </row>
    <row r="40" spans="1:16" s="13" customFormat="1" ht="27.6">
      <c r="A40" s="101" t="s">
        <v>464</v>
      </c>
      <c r="B40" s="302" t="s">
        <v>464</v>
      </c>
      <c r="C40" s="101" t="s">
        <v>465</v>
      </c>
      <c r="D40" s="101" t="s">
        <v>47</v>
      </c>
      <c r="E40" s="205" t="s">
        <v>47</v>
      </c>
      <c r="F40" s="203" t="s">
        <v>49</v>
      </c>
      <c r="G40" s="307">
        <v>0</v>
      </c>
      <c r="H40" s="382">
        <v>0</v>
      </c>
      <c r="I40" s="68" t="s">
        <v>351</v>
      </c>
      <c r="J40" s="176" t="s">
        <v>466</v>
      </c>
      <c r="K40" s="117">
        <v>45870</v>
      </c>
      <c r="L40" s="117">
        <v>47695</v>
      </c>
      <c r="M40" s="2" t="s">
        <v>200</v>
      </c>
      <c r="N40" s="2" t="s">
        <v>66</v>
      </c>
      <c r="O40" s="352">
        <v>47695</v>
      </c>
      <c r="P40" s="204" t="s">
        <v>62</v>
      </c>
    </row>
    <row r="41" spans="1:16" s="13" customFormat="1" ht="27.6">
      <c r="A41" s="6" t="s">
        <v>467</v>
      </c>
      <c r="B41" s="6" t="s">
        <v>468</v>
      </c>
      <c r="C41" s="6" t="s">
        <v>469</v>
      </c>
      <c r="D41" s="2" t="s">
        <v>48</v>
      </c>
      <c r="E41" s="2" t="s">
        <v>48</v>
      </c>
      <c r="F41" s="203" t="s">
        <v>49</v>
      </c>
      <c r="G41" s="243">
        <v>4100000</v>
      </c>
      <c r="H41" s="383">
        <v>32666243</v>
      </c>
      <c r="I41" s="68" t="s">
        <v>351</v>
      </c>
      <c r="J41" s="209" t="s">
        <v>470</v>
      </c>
      <c r="K41" s="117">
        <v>42534</v>
      </c>
      <c r="L41" s="117">
        <v>45455</v>
      </c>
      <c r="M41" s="6" t="s">
        <v>471</v>
      </c>
      <c r="N41" s="6" t="s">
        <v>471</v>
      </c>
      <c r="O41" s="353">
        <v>46916</v>
      </c>
      <c r="P41" s="204" t="s">
        <v>62</v>
      </c>
    </row>
    <row r="42" spans="1:16" s="5" customFormat="1" ht="60.75" customHeight="1">
      <c r="A42" s="203" t="s">
        <v>472</v>
      </c>
      <c r="B42" s="203" t="s">
        <v>473</v>
      </c>
      <c r="C42" s="203" t="s">
        <v>474</v>
      </c>
      <c r="D42" s="205" t="s">
        <v>47</v>
      </c>
      <c r="E42" s="2" t="s">
        <v>48</v>
      </c>
      <c r="F42" s="2" t="s">
        <v>49</v>
      </c>
      <c r="G42" s="243">
        <v>129830</v>
      </c>
      <c r="H42" s="383">
        <v>200000</v>
      </c>
      <c r="I42" s="68" t="s">
        <v>351</v>
      </c>
      <c r="J42" s="407" t="s">
        <v>470</v>
      </c>
      <c r="K42" s="117">
        <v>42534</v>
      </c>
      <c r="L42" s="117">
        <v>45492</v>
      </c>
      <c r="M42" s="86" t="s">
        <v>471</v>
      </c>
      <c r="N42" s="86" t="s">
        <v>471</v>
      </c>
      <c r="O42" s="353">
        <v>46185</v>
      </c>
      <c r="P42" s="204" t="s">
        <v>62</v>
      </c>
    </row>
    <row r="43" spans="1:16" s="5" customFormat="1" ht="48" customHeight="1">
      <c r="A43" s="285" t="s">
        <v>475</v>
      </c>
      <c r="B43" s="194" t="s">
        <v>476</v>
      </c>
      <c r="C43" s="194" t="s">
        <v>469</v>
      </c>
      <c r="D43" s="212" t="s">
        <v>48</v>
      </c>
      <c r="E43" s="305" t="s">
        <v>47</v>
      </c>
      <c r="F43" s="194" t="s">
        <v>49</v>
      </c>
      <c r="G43" s="200">
        <v>28175</v>
      </c>
      <c r="H43" s="384">
        <v>12000</v>
      </c>
      <c r="I43" s="68" t="s">
        <v>351</v>
      </c>
      <c r="J43" s="408" t="s">
        <v>470</v>
      </c>
      <c r="K43" s="117">
        <v>43191</v>
      </c>
      <c r="L43" s="117">
        <v>43556</v>
      </c>
      <c r="M43" s="318" t="s">
        <v>477</v>
      </c>
      <c r="N43" s="319" t="s">
        <v>61</v>
      </c>
      <c r="O43" s="354">
        <v>46844</v>
      </c>
      <c r="P43" s="336" t="s">
        <v>62</v>
      </c>
    </row>
    <row r="44" spans="1:16" s="5" customFormat="1" ht="48" customHeight="1">
      <c r="A44" s="30" t="s">
        <v>478</v>
      </c>
      <c r="B44" s="213" t="s">
        <v>479</v>
      </c>
      <c r="C44" s="213" t="s">
        <v>480</v>
      </c>
      <c r="D44" s="213" t="s">
        <v>48</v>
      </c>
      <c r="E44" s="271" t="s">
        <v>48</v>
      </c>
      <c r="F44" s="192" t="s">
        <v>49</v>
      </c>
      <c r="G44" s="242">
        <v>9000000</v>
      </c>
      <c r="H44" s="385">
        <v>18500000</v>
      </c>
      <c r="I44" s="68" t="s">
        <v>351</v>
      </c>
      <c r="J44" s="244" t="s">
        <v>352</v>
      </c>
      <c r="K44" s="117">
        <v>45139</v>
      </c>
      <c r="L44" s="117">
        <v>46081</v>
      </c>
      <c r="M44" s="30" t="s">
        <v>52</v>
      </c>
      <c r="N44" s="30" t="s">
        <v>60</v>
      </c>
      <c r="O44" s="355">
        <v>46081</v>
      </c>
      <c r="P44" s="335" t="s">
        <v>54</v>
      </c>
    </row>
    <row r="45" spans="1:16" s="5" customFormat="1" ht="48" customHeight="1">
      <c r="A45" s="19" t="s">
        <v>481</v>
      </c>
      <c r="B45" s="19" t="s">
        <v>481</v>
      </c>
      <c r="C45" s="19" t="s">
        <v>482</v>
      </c>
      <c r="D45" s="41" t="s">
        <v>47</v>
      </c>
      <c r="E45" s="19" t="s">
        <v>48</v>
      </c>
      <c r="F45" s="49" t="s">
        <v>49</v>
      </c>
      <c r="G45" s="140">
        <v>1175000</v>
      </c>
      <c r="H45" s="370">
        <v>3525000</v>
      </c>
      <c r="I45" s="68" t="s">
        <v>351</v>
      </c>
      <c r="J45" s="403" t="s">
        <v>352</v>
      </c>
      <c r="K45" s="117">
        <v>44888</v>
      </c>
      <c r="L45" s="117">
        <v>45983</v>
      </c>
      <c r="M45" s="19" t="s">
        <v>52</v>
      </c>
      <c r="N45" s="19" t="s">
        <v>410</v>
      </c>
      <c r="O45" s="343">
        <v>46348</v>
      </c>
      <c r="P45" s="204" t="s">
        <v>62</v>
      </c>
    </row>
    <row r="46" spans="1:16" s="5" customFormat="1" ht="27.6">
      <c r="A46" s="284" t="s">
        <v>483</v>
      </c>
      <c r="B46" s="212" t="s">
        <v>484</v>
      </c>
      <c r="C46" s="212" t="s">
        <v>408</v>
      </c>
      <c r="D46" s="237" t="s">
        <v>47</v>
      </c>
      <c r="E46" s="212" t="s">
        <v>48</v>
      </c>
      <c r="F46" s="194" t="s">
        <v>49</v>
      </c>
      <c r="G46" s="239" t="s">
        <v>485</v>
      </c>
      <c r="H46" s="386">
        <v>150000</v>
      </c>
      <c r="I46" s="68" t="s">
        <v>351</v>
      </c>
      <c r="J46" s="409" t="s">
        <v>352</v>
      </c>
      <c r="K46" s="117">
        <v>44866</v>
      </c>
      <c r="L46" s="117">
        <v>45961</v>
      </c>
      <c r="M46" s="212" t="s">
        <v>52</v>
      </c>
      <c r="N46" s="212" t="s">
        <v>486</v>
      </c>
      <c r="O46" s="356">
        <v>46326</v>
      </c>
      <c r="P46" s="204" t="s">
        <v>62</v>
      </c>
    </row>
    <row r="47" spans="1:16" s="5" customFormat="1" ht="27.6">
      <c r="A47" s="8" t="s">
        <v>487</v>
      </c>
      <c r="B47" s="19" t="s">
        <v>487</v>
      </c>
      <c r="C47" s="19" t="s">
        <v>488</v>
      </c>
      <c r="D47" s="129" t="s">
        <v>47</v>
      </c>
      <c r="E47" s="39" t="s">
        <v>47</v>
      </c>
      <c r="F47" s="49" t="s">
        <v>49</v>
      </c>
      <c r="G47" s="140">
        <v>20000</v>
      </c>
      <c r="H47" s="370" t="s">
        <v>489</v>
      </c>
      <c r="I47" s="68" t="s">
        <v>351</v>
      </c>
      <c r="J47" s="403" t="s">
        <v>352</v>
      </c>
      <c r="K47" s="117">
        <v>44835</v>
      </c>
      <c r="L47" s="117">
        <v>45930</v>
      </c>
      <c r="M47" s="19" t="s">
        <v>52</v>
      </c>
      <c r="N47" s="19" t="s">
        <v>410</v>
      </c>
      <c r="O47" s="343">
        <v>46295</v>
      </c>
      <c r="P47" s="204" t="s">
        <v>62</v>
      </c>
    </row>
    <row r="48" spans="1:16" ht="41.25" customHeight="1">
      <c r="A48" s="23" t="s">
        <v>490</v>
      </c>
      <c r="B48" s="19" t="s">
        <v>490</v>
      </c>
      <c r="C48" s="19" t="s">
        <v>491</v>
      </c>
      <c r="D48" s="41" t="s">
        <v>47</v>
      </c>
      <c r="E48" s="19" t="s">
        <v>48</v>
      </c>
      <c r="F48" s="49" t="s">
        <v>49</v>
      </c>
      <c r="G48" s="140" t="s">
        <v>492</v>
      </c>
      <c r="H48" s="370">
        <v>210000</v>
      </c>
      <c r="I48" s="68" t="s">
        <v>351</v>
      </c>
      <c r="J48" s="403" t="s">
        <v>352</v>
      </c>
      <c r="K48" s="117">
        <v>44896</v>
      </c>
      <c r="L48" s="117">
        <v>45991</v>
      </c>
      <c r="M48" s="19" t="s">
        <v>52</v>
      </c>
      <c r="N48" s="19" t="s">
        <v>493</v>
      </c>
      <c r="O48" s="343">
        <v>45992</v>
      </c>
      <c r="P48" s="204" t="s">
        <v>62</v>
      </c>
    </row>
    <row r="49" spans="1:65" ht="28.2">
      <c r="A49" s="67" t="s">
        <v>494</v>
      </c>
      <c r="B49" s="49" t="s">
        <v>495</v>
      </c>
      <c r="C49" s="49" t="s">
        <v>496</v>
      </c>
      <c r="D49" s="49" t="s">
        <v>47</v>
      </c>
      <c r="E49" s="49" t="s">
        <v>47</v>
      </c>
      <c r="F49" s="49" t="s">
        <v>49</v>
      </c>
      <c r="G49" s="50">
        <v>41700</v>
      </c>
      <c r="H49" s="369">
        <v>41700</v>
      </c>
      <c r="I49" s="203" t="s">
        <v>351</v>
      </c>
      <c r="J49" s="402" t="s">
        <v>497</v>
      </c>
      <c r="K49" s="117">
        <v>44652</v>
      </c>
      <c r="L49" s="117">
        <v>45016</v>
      </c>
      <c r="M49" s="49" t="s">
        <v>498</v>
      </c>
      <c r="N49" s="49" t="s">
        <v>61</v>
      </c>
      <c r="O49" s="345">
        <v>46111</v>
      </c>
      <c r="P49" s="336" t="s">
        <v>54</v>
      </c>
    </row>
    <row r="50" spans="1:65" ht="114.75" customHeight="1">
      <c r="A50" s="298"/>
      <c r="B50" s="32" t="s">
        <v>499</v>
      </c>
      <c r="C50" s="32" t="s">
        <v>429</v>
      </c>
      <c r="D50" s="25" t="s">
        <v>47</v>
      </c>
      <c r="E50" s="25" t="s">
        <v>47</v>
      </c>
      <c r="F50" s="49" t="s">
        <v>49</v>
      </c>
      <c r="G50" s="69">
        <v>30000</v>
      </c>
      <c r="H50" s="376">
        <v>90000</v>
      </c>
      <c r="I50" s="304" t="s">
        <v>351</v>
      </c>
      <c r="J50" s="405" t="s">
        <v>500</v>
      </c>
      <c r="K50" s="117">
        <v>45261</v>
      </c>
      <c r="L50" s="117">
        <v>46112</v>
      </c>
      <c r="M50" s="25" t="s">
        <v>430</v>
      </c>
      <c r="N50" s="25" t="s">
        <v>142</v>
      </c>
      <c r="O50" s="344">
        <v>46112</v>
      </c>
      <c r="P50" s="335" t="s">
        <v>54</v>
      </c>
    </row>
    <row r="51" spans="1:65" ht="95.25" customHeight="1">
      <c r="A51" s="8" t="s">
        <v>501</v>
      </c>
      <c r="B51" s="19" t="s">
        <v>502</v>
      </c>
      <c r="C51" s="19" t="s">
        <v>503</v>
      </c>
      <c r="D51" s="41" t="s">
        <v>47</v>
      </c>
      <c r="E51" s="39" t="s">
        <v>47</v>
      </c>
      <c r="F51" s="49" t="s">
        <v>49</v>
      </c>
      <c r="G51" s="141">
        <v>8500</v>
      </c>
      <c r="H51" s="387">
        <v>83500</v>
      </c>
      <c r="I51" s="68" t="s">
        <v>351</v>
      </c>
      <c r="J51" s="403" t="s">
        <v>352</v>
      </c>
      <c r="K51" s="42"/>
      <c r="L51" s="42"/>
      <c r="M51" s="42" t="s">
        <v>106</v>
      </c>
      <c r="N51" s="19"/>
      <c r="O51" s="343">
        <v>45963</v>
      </c>
      <c r="P51" s="204" t="s">
        <v>62</v>
      </c>
    </row>
    <row r="52" spans="1:65" ht="41.4">
      <c r="A52" s="297" t="s">
        <v>504</v>
      </c>
      <c r="B52" s="57" t="s">
        <v>505</v>
      </c>
      <c r="C52" s="57" t="s">
        <v>506</v>
      </c>
      <c r="D52" s="57" t="s">
        <v>47</v>
      </c>
      <c r="E52" s="57" t="s">
        <v>47</v>
      </c>
      <c r="F52" s="49" t="s">
        <v>49</v>
      </c>
      <c r="G52" s="142">
        <v>97567</v>
      </c>
      <c r="H52" s="388">
        <v>97567</v>
      </c>
      <c r="I52" s="68" t="s">
        <v>351</v>
      </c>
      <c r="J52" s="403" t="s">
        <v>360</v>
      </c>
      <c r="K52" s="42">
        <v>34862</v>
      </c>
      <c r="L52" s="42" t="s">
        <v>507</v>
      </c>
      <c r="M52" s="42" t="s">
        <v>508</v>
      </c>
      <c r="N52" s="57" t="s">
        <v>61</v>
      </c>
      <c r="O52" s="343">
        <v>46185</v>
      </c>
      <c r="P52" s="204" t="s">
        <v>62</v>
      </c>
    </row>
    <row r="53" spans="1:65" ht="41.4">
      <c r="A53" s="118" t="s">
        <v>509</v>
      </c>
      <c r="B53" s="21" t="s">
        <v>510</v>
      </c>
      <c r="C53" s="21" t="s">
        <v>511</v>
      </c>
      <c r="D53" s="19" t="s">
        <v>48</v>
      </c>
      <c r="E53" s="19" t="s">
        <v>48</v>
      </c>
      <c r="F53" s="49" t="s">
        <v>49</v>
      </c>
      <c r="G53" s="313">
        <v>4000000</v>
      </c>
      <c r="H53" s="389">
        <v>20000000</v>
      </c>
      <c r="I53" s="68" t="s">
        <v>351</v>
      </c>
      <c r="J53" s="256" t="s">
        <v>512</v>
      </c>
      <c r="K53" s="21">
        <v>43556</v>
      </c>
      <c r="L53" s="21">
        <v>47208</v>
      </c>
      <c r="M53" s="21" t="s">
        <v>200</v>
      </c>
      <c r="N53" s="21" t="s">
        <v>513</v>
      </c>
      <c r="O53" s="357">
        <v>47208</v>
      </c>
      <c r="P53" s="204" t="s">
        <v>62</v>
      </c>
    </row>
    <row r="54" spans="1:65" ht="27.6">
      <c r="A54" s="2" t="s">
        <v>514</v>
      </c>
      <c r="B54" s="2" t="s">
        <v>514</v>
      </c>
      <c r="C54" s="2" t="s">
        <v>515</v>
      </c>
      <c r="D54" s="101" t="s">
        <v>47</v>
      </c>
      <c r="E54" s="2" t="s">
        <v>48</v>
      </c>
      <c r="F54" s="48" t="s">
        <v>49</v>
      </c>
      <c r="G54" s="140">
        <v>1475000</v>
      </c>
      <c r="H54" s="370">
        <v>7375000</v>
      </c>
      <c r="I54" s="68" t="s">
        <v>351</v>
      </c>
      <c r="J54" s="315" t="s">
        <v>352</v>
      </c>
      <c r="K54" s="42">
        <v>43435</v>
      </c>
      <c r="L54" s="42">
        <v>45261</v>
      </c>
      <c r="M54" s="6" t="s">
        <v>200</v>
      </c>
      <c r="N54" s="6" t="s">
        <v>200</v>
      </c>
      <c r="O54" s="358">
        <v>46112</v>
      </c>
      <c r="P54" s="204" t="s">
        <v>62</v>
      </c>
    </row>
    <row r="55" spans="1:65" ht="28.2">
      <c r="A55" s="296" t="s">
        <v>516</v>
      </c>
      <c r="B55" s="296" t="s">
        <v>517</v>
      </c>
      <c r="C55" s="296" t="s">
        <v>518</v>
      </c>
      <c r="D55" s="190" t="s">
        <v>48</v>
      </c>
      <c r="E55" s="190" t="s">
        <v>48</v>
      </c>
      <c r="F55" s="192" t="s">
        <v>49</v>
      </c>
      <c r="G55" s="312">
        <v>0</v>
      </c>
      <c r="H55" s="314">
        <v>0</v>
      </c>
      <c r="I55" s="203" t="s">
        <v>351</v>
      </c>
      <c r="J55" s="220" t="s">
        <v>519</v>
      </c>
      <c r="K55" s="42">
        <v>44866</v>
      </c>
      <c r="L55" s="42">
        <v>48518</v>
      </c>
      <c r="M55" s="190" t="s">
        <v>520</v>
      </c>
      <c r="N55" s="190" t="s">
        <v>200</v>
      </c>
      <c r="O55" s="359">
        <v>48518</v>
      </c>
      <c r="P55" s="204" t="s">
        <v>62</v>
      </c>
    </row>
    <row r="56" spans="1:65" ht="28.2">
      <c r="A56" s="25" t="s">
        <v>521</v>
      </c>
      <c r="B56" s="25" t="s">
        <v>522</v>
      </c>
      <c r="C56" s="25" t="s">
        <v>523</v>
      </c>
      <c r="D56" s="25" t="s">
        <v>47</v>
      </c>
      <c r="E56" s="25" t="s">
        <v>47</v>
      </c>
      <c r="F56" s="49" t="s">
        <v>49</v>
      </c>
      <c r="G56" s="69">
        <v>10000</v>
      </c>
      <c r="H56" s="376">
        <v>30000</v>
      </c>
      <c r="I56" s="203" t="s">
        <v>351</v>
      </c>
      <c r="J56" s="334" t="s">
        <v>519</v>
      </c>
      <c r="K56" s="42">
        <v>45383</v>
      </c>
      <c r="L56" s="42">
        <v>46477</v>
      </c>
      <c r="M56" s="25" t="s">
        <v>245</v>
      </c>
      <c r="N56" s="25" t="s">
        <v>524</v>
      </c>
      <c r="O56" s="344">
        <v>46752</v>
      </c>
      <c r="P56" s="320" t="s">
        <v>79</v>
      </c>
    </row>
    <row r="57" spans="1:65" ht="28.2">
      <c r="A57" s="279" t="s">
        <v>525</v>
      </c>
      <c r="B57" s="279" t="s">
        <v>525</v>
      </c>
      <c r="C57" s="279" t="s">
        <v>526</v>
      </c>
      <c r="D57" s="279" t="s">
        <v>47</v>
      </c>
      <c r="E57" s="279" t="s">
        <v>47</v>
      </c>
      <c r="F57" s="201" t="s">
        <v>49</v>
      </c>
      <c r="G57" s="268">
        <v>7780.85</v>
      </c>
      <c r="H57" s="390">
        <v>7780.85</v>
      </c>
      <c r="I57" s="203" t="s">
        <v>351</v>
      </c>
      <c r="J57" s="410" t="s">
        <v>519</v>
      </c>
      <c r="K57" s="316">
        <v>43922</v>
      </c>
      <c r="L57" s="316">
        <v>44286</v>
      </c>
      <c r="M57" s="279" t="s">
        <v>102</v>
      </c>
      <c r="N57" s="279" t="s">
        <v>273</v>
      </c>
      <c r="O57" s="360">
        <v>46112</v>
      </c>
      <c r="P57" s="320" t="s">
        <v>79</v>
      </c>
    </row>
    <row r="58" spans="1:65" s="35" customFormat="1" ht="41.4">
      <c r="A58" s="6" t="s">
        <v>527</v>
      </c>
      <c r="B58" s="6" t="s">
        <v>528</v>
      </c>
      <c r="C58" s="6" t="s">
        <v>529</v>
      </c>
      <c r="D58" s="2" t="s">
        <v>48</v>
      </c>
      <c r="E58" s="2" t="s">
        <v>48</v>
      </c>
      <c r="F58" s="203" t="s">
        <v>49</v>
      </c>
      <c r="G58" s="243">
        <v>2144553.08</v>
      </c>
      <c r="H58" s="391">
        <v>20250000</v>
      </c>
      <c r="I58" s="68" t="s">
        <v>351</v>
      </c>
      <c r="J58" s="256" t="s">
        <v>362</v>
      </c>
      <c r="K58" s="6">
        <v>41699</v>
      </c>
      <c r="L58" s="317">
        <v>45350</v>
      </c>
      <c r="M58" s="6" t="s">
        <v>520</v>
      </c>
      <c r="N58" s="21" t="s">
        <v>237</v>
      </c>
      <c r="O58" s="353">
        <v>46811</v>
      </c>
      <c r="P58" s="267" t="s">
        <v>62</v>
      </c>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row>
    <row r="59" spans="1:65" ht="27.6">
      <c r="A59" s="295" t="s">
        <v>260</v>
      </c>
      <c r="B59" s="236" t="s">
        <v>530</v>
      </c>
      <c r="C59" s="236" t="s">
        <v>531</v>
      </c>
      <c r="D59" s="238" t="s">
        <v>47</v>
      </c>
      <c r="E59" s="306" t="s">
        <v>47</v>
      </c>
      <c r="F59" s="201" t="s">
        <v>49</v>
      </c>
      <c r="G59" s="311">
        <v>16529.64</v>
      </c>
      <c r="H59" s="392">
        <v>16529.64</v>
      </c>
      <c r="I59" s="2" t="s">
        <v>351</v>
      </c>
      <c r="J59" s="403" t="s">
        <v>365</v>
      </c>
      <c r="K59" s="248">
        <v>45748</v>
      </c>
      <c r="L59" s="248">
        <v>46112</v>
      </c>
      <c r="M59" s="246" t="s">
        <v>102</v>
      </c>
      <c r="N59" s="39" t="s">
        <v>273</v>
      </c>
      <c r="O59" s="361">
        <v>46112</v>
      </c>
      <c r="P59" s="342" t="s">
        <v>180</v>
      </c>
    </row>
    <row r="60" spans="1:65" ht="27.6">
      <c r="A60" s="22" t="s">
        <v>260</v>
      </c>
      <c r="B60" s="20" t="s">
        <v>532</v>
      </c>
      <c r="C60" s="20" t="s">
        <v>441</v>
      </c>
      <c r="D60" s="27" t="s">
        <v>47</v>
      </c>
      <c r="E60" s="20" t="s">
        <v>48</v>
      </c>
      <c r="F60" s="49" t="s">
        <v>49</v>
      </c>
      <c r="G60" s="240">
        <v>74036.31</v>
      </c>
      <c r="H60" s="393">
        <v>74036.31</v>
      </c>
      <c r="I60" s="2" t="s">
        <v>351</v>
      </c>
      <c r="J60" s="411" t="s">
        <v>365</v>
      </c>
      <c r="K60" s="206">
        <v>45748</v>
      </c>
      <c r="L60" s="206">
        <v>46112</v>
      </c>
      <c r="M60" s="33" t="s">
        <v>102</v>
      </c>
      <c r="N60" s="39" t="s">
        <v>273</v>
      </c>
      <c r="O60" s="362">
        <v>46112</v>
      </c>
      <c r="P60" s="342" t="s">
        <v>180</v>
      </c>
    </row>
    <row r="61" spans="1:65" ht="28.8">
      <c r="A61" s="216" t="s">
        <v>533</v>
      </c>
      <c r="B61" s="215" t="s">
        <v>533</v>
      </c>
      <c r="C61" s="215" t="s">
        <v>534</v>
      </c>
      <c r="D61" s="215" t="s">
        <v>48</v>
      </c>
      <c r="E61" s="215" t="s">
        <v>535</v>
      </c>
      <c r="F61" s="215" t="s">
        <v>49</v>
      </c>
      <c r="G61" s="310">
        <v>106718</v>
      </c>
      <c r="H61" s="394">
        <v>106718</v>
      </c>
      <c r="I61" s="304" t="s">
        <v>351</v>
      </c>
      <c r="J61" s="321" t="s">
        <v>519</v>
      </c>
      <c r="K61" s="206">
        <v>45571</v>
      </c>
      <c r="L61" s="206">
        <v>45778</v>
      </c>
      <c r="M61" s="219" t="s">
        <v>536</v>
      </c>
      <c r="N61" s="215" t="s">
        <v>60</v>
      </c>
      <c r="O61" s="363">
        <v>46173</v>
      </c>
      <c r="P61" s="304" t="s">
        <v>370</v>
      </c>
    </row>
    <row r="62" spans="1:65" ht="28.8">
      <c r="A62" s="190" t="s">
        <v>537</v>
      </c>
      <c r="B62" s="190" t="s">
        <v>538</v>
      </c>
      <c r="C62" s="191" t="s">
        <v>539</v>
      </c>
      <c r="D62" s="245" t="s">
        <v>47</v>
      </c>
      <c r="E62" s="245" t="s">
        <v>47</v>
      </c>
      <c r="F62" s="190" t="s">
        <v>540</v>
      </c>
      <c r="G62" s="308">
        <v>24666</v>
      </c>
      <c r="H62" s="395">
        <v>71943</v>
      </c>
      <c r="I62" s="304" t="s">
        <v>351</v>
      </c>
      <c r="J62" s="412" t="s">
        <v>354</v>
      </c>
      <c r="K62" s="206">
        <v>45279</v>
      </c>
      <c r="L62" s="206">
        <v>46374</v>
      </c>
      <c r="M62" s="220" t="s">
        <v>52</v>
      </c>
      <c r="N62" s="190"/>
      <c r="O62" s="359">
        <v>46374</v>
      </c>
      <c r="P62" s="112" t="s">
        <v>79</v>
      </c>
    </row>
    <row r="63" spans="1:65" ht="28.8">
      <c r="A63" s="56" t="s">
        <v>541</v>
      </c>
      <c r="B63" s="56" t="s">
        <v>542</v>
      </c>
      <c r="C63" s="193" t="s">
        <v>543</v>
      </c>
      <c r="D63" s="56" t="s">
        <v>47</v>
      </c>
      <c r="E63" s="56" t="s">
        <v>48</v>
      </c>
      <c r="F63" s="197" t="s">
        <v>49</v>
      </c>
      <c r="G63" s="309">
        <v>14000</v>
      </c>
      <c r="H63" s="396">
        <v>14000</v>
      </c>
      <c r="I63" s="112" t="s">
        <v>351</v>
      </c>
      <c r="J63" s="413" t="s">
        <v>544</v>
      </c>
      <c r="K63" s="206">
        <v>45716</v>
      </c>
      <c r="L63" s="206">
        <v>46053</v>
      </c>
      <c r="M63" s="198" t="s">
        <v>102</v>
      </c>
      <c r="N63" s="56" t="s">
        <v>60</v>
      </c>
      <c r="O63" s="364">
        <v>46053</v>
      </c>
      <c r="P63" s="304" t="s">
        <v>180</v>
      </c>
    </row>
    <row r="64" spans="1:65" ht="42">
      <c r="A64" s="294" t="s">
        <v>545</v>
      </c>
      <c r="B64" s="303" t="s">
        <v>546</v>
      </c>
      <c r="C64" s="303" t="s">
        <v>547</v>
      </c>
      <c r="D64" s="190" t="s">
        <v>548</v>
      </c>
      <c r="E64" s="190"/>
      <c r="F64" s="56" t="s">
        <v>540</v>
      </c>
      <c r="G64" s="308">
        <v>58133</v>
      </c>
      <c r="H64" s="395">
        <v>174550</v>
      </c>
      <c r="I64" s="304" t="s">
        <v>351</v>
      </c>
      <c r="J64" s="220" t="s">
        <v>354</v>
      </c>
      <c r="K64" s="206">
        <v>44866</v>
      </c>
      <c r="L64" s="206">
        <v>45961</v>
      </c>
      <c r="M64" s="190" t="s">
        <v>52</v>
      </c>
      <c r="N64" s="190" t="s">
        <v>66</v>
      </c>
      <c r="O64" s="359">
        <v>46691</v>
      </c>
      <c r="P64" s="112" t="s">
        <v>54</v>
      </c>
    </row>
    <row r="65" spans="1:16" ht="28.8">
      <c r="A65" s="32" t="s">
        <v>549</v>
      </c>
      <c r="B65" s="25" t="s">
        <v>550</v>
      </c>
      <c r="C65" s="25" t="s">
        <v>551</v>
      </c>
      <c r="D65" s="25" t="s">
        <v>47</v>
      </c>
      <c r="E65" s="25" t="s">
        <v>47</v>
      </c>
      <c r="F65" s="25" t="s">
        <v>49</v>
      </c>
      <c r="G65" s="145">
        <v>10998.75</v>
      </c>
      <c r="H65" s="397">
        <v>10998.75</v>
      </c>
      <c r="I65" s="304" t="s">
        <v>351</v>
      </c>
      <c r="J65" s="334" t="s">
        <v>360</v>
      </c>
      <c r="K65" s="206">
        <v>45748</v>
      </c>
      <c r="L65" s="206">
        <v>46112</v>
      </c>
      <c r="M65" s="25" t="s">
        <v>142</v>
      </c>
      <c r="N65" s="25" t="s">
        <v>60</v>
      </c>
      <c r="O65" s="344">
        <v>46112</v>
      </c>
      <c r="P65" s="112" t="s">
        <v>79</v>
      </c>
    </row>
    <row r="66" spans="1:16" ht="43.2">
      <c r="A66" s="25" t="s">
        <v>552</v>
      </c>
      <c r="B66" s="32" t="s">
        <v>553</v>
      </c>
      <c r="C66" s="25" t="s">
        <v>554</v>
      </c>
      <c r="D66" s="25" t="s">
        <v>47</v>
      </c>
      <c r="E66" s="25" t="s">
        <v>47</v>
      </c>
      <c r="F66" s="25" t="s">
        <v>49</v>
      </c>
      <c r="G66" s="229">
        <v>19845</v>
      </c>
      <c r="H66" s="396">
        <v>62745</v>
      </c>
      <c r="I66" s="304" t="s">
        <v>351</v>
      </c>
      <c r="J66" s="334" t="s">
        <v>360</v>
      </c>
      <c r="K66" s="206">
        <v>45778</v>
      </c>
      <c r="L66" s="206">
        <v>46873</v>
      </c>
      <c r="M66" s="25" t="s">
        <v>355</v>
      </c>
      <c r="N66" s="32" t="s">
        <v>555</v>
      </c>
      <c r="O66" s="344">
        <v>46873</v>
      </c>
      <c r="P66" s="112" t="s">
        <v>54</v>
      </c>
    </row>
    <row r="67" spans="1:16" ht="43.2">
      <c r="A67" s="193" t="s">
        <v>556</v>
      </c>
      <c r="B67" s="193" t="s">
        <v>557</v>
      </c>
      <c r="C67" s="56" t="s">
        <v>433</v>
      </c>
      <c r="D67" s="56" t="s">
        <v>47</v>
      </c>
      <c r="E67" s="56" t="s">
        <v>47</v>
      </c>
      <c r="F67" s="56" t="s">
        <v>49</v>
      </c>
      <c r="G67" s="218">
        <v>18059.939999999999</v>
      </c>
      <c r="H67" s="398">
        <v>18059.939999999999</v>
      </c>
      <c r="I67" s="304" t="s">
        <v>351</v>
      </c>
      <c r="J67" s="198" t="s">
        <v>360</v>
      </c>
      <c r="K67" s="206">
        <v>45748</v>
      </c>
      <c r="L67" s="206">
        <v>46112</v>
      </c>
      <c r="M67" s="56" t="s">
        <v>142</v>
      </c>
      <c r="N67" s="56" t="s">
        <v>60</v>
      </c>
      <c r="O67" s="364">
        <v>46112</v>
      </c>
      <c r="P67" s="304" t="s">
        <v>180</v>
      </c>
    </row>
    <row r="68" spans="1:16" ht="28.8">
      <c r="A68" s="56" t="s">
        <v>558</v>
      </c>
      <c r="B68" s="56" t="s">
        <v>559</v>
      </c>
      <c r="C68" s="56" t="s">
        <v>560</v>
      </c>
      <c r="D68" s="56" t="s">
        <v>47</v>
      </c>
      <c r="E68" s="56" t="s">
        <v>47</v>
      </c>
      <c r="F68" s="56" t="s">
        <v>561</v>
      </c>
      <c r="G68" s="265">
        <v>21000</v>
      </c>
      <c r="H68" s="399">
        <v>21000</v>
      </c>
      <c r="I68" s="304" t="s">
        <v>351</v>
      </c>
      <c r="J68" s="198" t="s">
        <v>562</v>
      </c>
      <c r="K68" s="206">
        <v>45778</v>
      </c>
      <c r="L68" s="206">
        <v>46142</v>
      </c>
      <c r="M68" s="56" t="s">
        <v>563</v>
      </c>
      <c r="N68" s="56" t="s">
        <v>61</v>
      </c>
      <c r="O68" s="364">
        <v>46142</v>
      </c>
      <c r="P68" s="112" t="s">
        <v>79</v>
      </c>
    </row>
    <row r="69" spans="1:16" ht="28.8">
      <c r="A69" s="193" t="s">
        <v>564</v>
      </c>
      <c r="B69" s="193" t="s">
        <v>564</v>
      </c>
      <c r="C69" s="56" t="s">
        <v>565</v>
      </c>
      <c r="D69" s="56" t="s">
        <v>548</v>
      </c>
      <c r="E69" s="56" t="s">
        <v>47</v>
      </c>
      <c r="F69" s="56" t="s">
        <v>561</v>
      </c>
      <c r="G69" s="270">
        <v>50000</v>
      </c>
      <c r="H69" s="400">
        <v>150000</v>
      </c>
      <c r="I69" s="304" t="s">
        <v>351</v>
      </c>
      <c r="J69" s="198" t="s">
        <v>354</v>
      </c>
      <c r="K69" s="206">
        <v>45778</v>
      </c>
      <c r="L69" s="206">
        <v>46507</v>
      </c>
      <c r="M69" s="56" t="s">
        <v>66</v>
      </c>
      <c r="N69" s="56" t="s">
        <v>122</v>
      </c>
      <c r="O69" s="364">
        <v>46507</v>
      </c>
      <c r="P69" s="112" t="s">
        <v>54</v>
      </c>
    </row>
    <row r="70" spans="1:16" ht="45" customHeight="1">
      <c r="A70" s="277" t="s">
        <v>566</v>
      </c>
      <c r="B70" s="193" t="s">
        <v>567</v>
      </c>
      <c r="C70" s="56" t="s">
        <v>568</v>
      </c>
      <c r="D70" s="56" t="s">
        <v>48</v>
      </c>
      <c r="E70" s="56" t="s">
        <v>47</v>
      </c>
      <c r="F70" s="56" t="s">
        <v>49</v>
      </c>
      <c r="G70" s="265">
        <v>5820</v>
      </c>
      <c r="H70" s="399">
        <v>36670</v>
      </c>
      <c r="I70" s="304" t="s">
        <v>351</v>
      </c>
      <c r="J70" s="198" t="s">
        <v>569</v>
      </c>
      <c r="K70" s="206">
        <v>45812</v>
      </c>
      <c r="L70" s="206">
        <v>46937</v>
      </c>
      <c r="M70" s="56" t="s">
        <v>52</v>
      </c>
      <c r="N70" s="56" t="s">
        <v>142</v>
      </c>
      <c r="O70" s="364">
        <v>46937</v>
      </c>
      <c r="P70" s="112" t="s">
        <v>54</v>
      </c>
    </row>
    <row r="71" spans="1:16" ht="28.8">
      <c r="A71" s="25" t="s">
        <v>570</v>
      </c>
      <c r="B71" s="32" t="s">
        <v>571</v>
      </c>
      <c r="C71" s="25" t="s">
        <v>572</v>
      </c>
      <c r="D71" s="25" t="s">
        <v>47</v>
      </c>
      <c r="E71" s="25" t="s">
        <v>47</v>
      </c>
      <c r="F71" s="25" t="s">
        <v>49</v>
      </c>
      <c r="G71" s="278">
        <v>42500</v>
      </c>
      <c r="H71" s="401">
        <v>127500</v>
      </c>
      <c r="I71" s="304" t="s">
        <v>351</v>
      </c>
      <c r="J71" s="334" t="s">
        <v>360</v>
      </c>
      <c r="K71" s="206">
        <v>45778</v>
      </c>
      <c r="L71" s="206">
        <v>46873</v>
      </c>
      <c r="M71" s="25" t="s">
        <v>52</v>
      </c>
      <c r="N71" s="25" t="s">
        <v>60</v>
      </c>
      <c r="O71" s="344">
        <v>46873</v>
      </c>
      <c r="P71" s="112" t="s">
        <v>54</v>
      </c>
    </row>
    <row r="72" spans="1:16" ht="28.8">
      <c r="A72" s="56" t="s">
        <v>573</v>
      </c>
      <c r="B72" s="193" t="s">
        <v>574</v>
      </c>
      <c r="C72" s="56" t="s">
        <v>575</v>
      </c>
      <c r="D72" s="56" t="s">
        <v>48</v>
      </c>
      <c r="E72" s="56" t="s">
        <v>47</v>
      </c>
      <c r="F72" s="56" t="s">
        <v>49</v>
      </c>
      <c r="G72" s="265">
        <v>30205</v>
      </c>
      <c r="H72" s="399">
        <v>110000</v>
      </c>
      <c r="I72" s="417" t="s">
        <v>351</v>
      </c>
      <c r="J72" s="198" t="s">
        <v>360</v>
      </c>
      <c r="K72" s="206">
        <v>45901</v>
      </c>
      <c r="L72" s="206">
        <v>46997</v>
      </c>
      <c r="M72" s="56" t="s">
        <v>52</v>
      </c>
      <c r="N72" s="56" t="s">
        <v>142</v>
      </c>
      <c r="O72" s="364">
        <v>46997</v>
      </c>
      <c r="P72" s="112" t="s">
        <v>54</v>
      </c>
    </row>
    <row r="73" spans="1:16" ht="28.8">
      <c r="A73" s="25" t="s">
        <v>576</v>
      </c>
      <c r="B73" s="25" t="s">
        <v>577</v>
      </c>
      <c r="C73" s="25" t="s">
        <v>578</v>
      </c>
      <c r="D73" s="25" t="s">
        <v>47</v>
      </c>
      <c r="E73" s="25" t="s">
        <v>47</v>
      </c>
      <c r="F73" s="25" t="s">
        <v>49</v>
      </c>
      <c r="G73" s="269">
        <v>12000</v>
      </c>
      <c r="H73" s="401">
        <v>12000</v>
      </c>
      <c r="I73" s="417" t="s">
        <v>351</v>
      </c>
      <c r="J73" s="334" t="s">
        <v>544</v>
      </c>
      <c r="K73" s="206">
        <v>45925</v>
      </c>
      <c r="L73" s="206">
        <v>46048</v>
      </c>
      <c r="M73" s="25" t="s">
        <v>369</v>
      </c>
      <c r="N73" s="25" t="s">
        <v>201</v>
      </c>
      <c r="O73" s="344">
        <v>46048</v>
      </c>
      <c r="P73" s="304" t="s">
        <v>180</v>
      </c>
    </row>
    <row r="74" spans="1:16" ht="14.4"/>
    <row r="75" spans="1:16" ht="14.4"/>
    <row r="76" spans="1:16" ht="14.4"/>
    <row r="77" spans="1:16" ht="14.4"/>
    <row r="78" spans="1:16" ht="14.4"/>
    <row r="79" spans="1:16" ht="14.4"/>
    <row r="80" spans="1:16" ht="14.4"/>
    <row r="81" ht="14.4"/>
    <row r="82" ht="14.4"/>
    <row r="83" ht="14.4"/>
    <row r="84" ht="14.4"/>
    <row r="85" ht="14.4"/>
    <row r="88" ht="29.25" customHeight="1"/>
  </sheetData>
  <autoFilter ref="A1:P73" xr:uid="{6E4F5C88-F57A-40D6-B7CD-8361A1B67D0E}">
    <sortState xmlns:xlrd2="http://schemas.microsoft.com/office/spreadsheetml/2017/richdata2" ref="A2:P73">
      <sortCondition sortBy="cellColor" ref="O1:O73" dxfId="8"/>
    </sortState>
  </autoFilter>
  <sortState xmlns:xlrd2="http://schemas.microsoft.com/office/spreadsheetml/2017/richdata2" ref="A2:P88">
    <sortCondition descending="1" ref="O2:O88"/>
  </sortState>
  <dataValidations count="23">
    <dataValidation allowBlank="1" showInputMessage="1" showErrorMessage="1" promptTitle="Lead Client Manager" prompt="Enter the name of the Lead Client Manager who will manage this contract" sqref="J9" xr:uid="{00000000-0002-0000-0200-000002000000}">
      <formula1>0</formula1>
      <formula2>0</formula2>
    </dataValidation>
    <dataValidation allowBlank="1" showInputMessage="1" showErrorMessage="1" promptTitle="Senior Responsible Officer" prompt="Enter the name of the senior officer responsible for this contract on behalf of the Council" sqref="J35:J36 I25:J27 J8 I8:I16 I46:J47 I52:I53 I38:J38 I49:J51 I42:I43 I48 I22:I37 J28:J32 J58:J59 I2:J7" xr:uid="{96504575-2A25-4442-A63F-7E2279415EE1}">
      <formula1>0</formula1>
      <formula2>0</formula2>
    </dataValidation>
    <dataValidation allowBlank="1" showInputMessage="1" showErrorMessage="1" promptTitle="Extension Options" prompt="Enter a description of any extension options available in the contract (if relevant)" sqref="L36 N46:N47 M25:M26 N38 N51 N34:N36 N2:N7" xr:uid="{5B71A605-393C-43D1-8D43-93260580E82A}">
      <formula1>0</formula1>
      <formula2>0</formula2>
    </dataValidation>
    <dataValidation allowBlank="1" showInputMessage="1" showErrorMessage="1" promptTitle="Contract length" prompt="Enter the length of contract entered excluding any possible extensions." sqref="M35:M36 M30:M32 M22 M46:M47 L25:L26 M38 M51 M2:M7" xr:uid="{7640DD58-396C-475E-9A3E-FAAF25E5A568}">
      <formula1>0</formula1>
      <formula2>0</formula2>
    </dataValidation>
    <dataValidation allowBlank="1" showInputMessage="1" showErrorMessage="1" promptTitle="Commencement Date" prompt="Enter the date on which this contract commences" sqref="K35:K36 K30:K32 K46:K47 K38 K49:K51 K3:K8" xr:uid="{379DBC12-2FBA-4C41-892D-1ADE68670B69}">
      <formula1>0</formula1>
      <formula2>0</formula2>
    </dataValidation>
    <dataValidation allowBlank="1" showInputMessage="1" showErrorMessage="1" promptTitle="Supplier Name" prompt="Enter the registered name of this supplier as stated in the contract" sqref="C38 D42:E43 E47 D34:E37 D22:E29 E38 E49:E51 E30:E32 C46:C47 E8:E9 C35:C36 C49:C51 F64 D60:E60 D10:E15 D52:E56 D48:E48 F46:F57 C30:C31 E2:F2 F3:F43 D3:E7 C2:C8 D46:E46" xr:uid="{0DA6D357-6618-43AA-9048-409C507F042A}">
      <formula1>0</formula1>
      <formula2>0</formula2>
    </dataValidation>
    <dataValidation allowBlank="1" showInputMessage="1" showErrorMessage="1" promptTitle="Contract Description" prompt="Enter a brief description of the supplies, services or works to be provided under this contract" sqref="B51 B38 B30 A32:B32 A2:B2" xr:uid="{A5F81707-5393-4DDF-9C2B-BFCA330DE993}">
      <formula1>0</formula1>
      <formula2>0</formula2>
    </dataValidation>
    <dataValidation allowBlank="1" showInputMessage="1" showErrorMessage="1" promptTitle="Current Expiry Date" prompt="Enter the date on which the contract is currently scheduled to expire" sqref="O35:O36 O49 O4:O7" xr:uid="{5CA74A3B-0B9D-4870-AAFC-605C13D3F728}">
      <formula1>0</formula1>
      <formula2>0</formula2>
    </dataValidation>
    <dataValidation allowBlank="1" showInputMessage="1" showErrorMessage="1" promptTitle="Initial Expiry Date" prompt="Enter the date on which the contract will expire (excluding extension options)" sqref="L35 K2:L2 L49 L50:O50 L30:L32 O46:O47 L46:L47 N25:N26 L38 O38 L51 O51 L8:M8 O7:O9 O30:O31 O2:O3 L3:L7" xr:uid="{D790681A-20DF-473F-92E6-8215D55BCC1D}">
      <formula1>0</formula1>
      <formula2>0</formula2>
    </dataValidation>
    <dataValidation allowBlank="1" showInputMessage="1" showErrorMessage="1" promptTitle="Contract Title" prompt="Enter the title of the awarded contract" sqref="A35:B36 A49 A46:B47 A50:B50 A38 A51 A30 A4:B8" xr:uid="{220C22A9-B522-4F62-AA0E-72F76CBE5405}">
      <formula1>0</formula1>
      <formula2>0</formula2>
    </dataValidation>
    <dataValidation allowBlank="1" showInputMessage="1" showErrorMessage="1" promptTitle="Estimated Contract Value" prompt="Enter the estimated total value over the full duration of the contract including any extension options" sqref="H35:H36 H30:H32 H47 G49:H50 H38 G32 H2:H7" xr:uid="{8FDDC743-0A01-42EC-8A3E-92032F9FA1A4}">
      <formula1>0</formula1>
      <formula2>0</formula2>
    </dataValidation>
    <dataValidation allowBlank="1" showInputMessage="1" showErrorMessage="1" promptTitle="Yearly contract value." prompt="Enter the estimated yearly value for this contract" sqref="G35:G36 G8" xr:uid="{458B554A-D138-4524-B537-5899409BEB6C}">
      <formula1>0</formula1>
      <formula2>0</formula2>
    </dataValidation>
    <dataValidation allowBlank="1" showInputMessage="1" showErrorMessage="1" promptTitle="Yearly contract value" prompt="Enter the estimated yearly value for this contract" sqref="H3 G46:G47 G38 G51:H51 G30:G31 G2 G4:G7" xr:uid="{B3EF27BE-8B7B-4E57-A5F9-C28FC773A6E1}">
      <formula1>0</formula1>
      <formula2>0</formula2>
    </dataValidation>
    <dataValidation allowBlank="1" showInputMessage="1" showErrorMessage="1" promptTitle="Supplier Name" prompt="Enter the registered name of this supplier as stated in the contract" sqref="D49:D50 D8 C54:C56 D54:E56" xr:uid="{CB47D4F3-37B4-4B6C-AF8C-1DAFE967E8B6}"/>
    <dataValidation allowBlank="1" showInputMessage="1" showErrorMessage="1" promptTitle="Contract length" prompt="Enter the length of contract entered excluding any possible extensions." sqref="M49 M54:M56" xr:uid="{1488F14E-A634-4101-BABE-68BEAE1AF560}"/>
    <dataValidation allowBlank="1" showInputMessage="1" showErrorMessage="1" promptTitle="Extension Options" prompt="Enter a description of any extension options available in the contract (if relevant)" sqref="N49 N8:N9 N54:N56" xr:uid="{50B3016A-5EBB-40DD-B085-7DCA3857C10E}"/>
    <dataValidation allowBlank="1" showInputMessage="1" showErrorMessage="1" promptTitle="Yearly contract value" prompt="Enter the estimated yearly value for this contract" sqref="G55" xr:uid="{02166556-54D7-48FE-91EC-29B0B4D1F109}"/>
    <dataValidation allowBlank="1" showInputMessage="1" showErrorMessage="1" promptTitle="Contract Title" prompt="Enter the title of the awarded contract" sqref="A54:B54 A55" xr:uid="{FD3D2176-BF6E-440E-851C-F9A5870A2FF1}"/>
    <dataValidation allowBlank="1" showInputMessage="1" showErrorMessage="1" promptTitle="Contract Description" prompt="Enter a brief description of the supplies, services or works to be provided under this contract" sqref="B54:B56 A56" xr:uid="{6CC29F43-3219-43B9-B371-8842DA472D2E}"/>
    <dataValidation allowBlank="1" showInputMessage="1" showErrorMessage="1" promptTitle="Initial Expiry Date" prompt="Enter the date on which the contract will expire (excluding extension options)" sqref="O54:O56 L54:L56" xr:uid="{592F47CB-D114-4D9E-8EEF-4E71FC5630DC}"/>
    <dataValidation allowBlank="1" showInputMessage="1" showErrorMessage="1" promptTitle="Commencement Date" prompt="Enter the date on which this contract commences" sqref="K54:K56 O54:O56" xr:uid="{44A83DA7-42F4-4E51-B3FB-C8B2A503E051}"/>
    <dataValidation allowBlank="1" showInputMessage="1" showErrorMessage="1" promptTitle="Senior Responsible Officer" prompt="Enter the name of the senior officer responsible for this contract on behalf of the Council" sqref="I54:J57" xr:uid="{56CA7B58-1E66-452E-996F-671981A48419}"/>
    <dataValidation type="list" allowBlank="1" showInputMessage="1" showErrorMessage="1" sqref="P98:P104" xr:uid="{0D752C04-6DEC-4215-9CDC-CC9946FC778C}">
      <formula1>$A$2:$A$2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186F77-429D-41E8-BD6E-A91989B54997}">
          <x14:formula1>
            <xm:f>'Data Validation'!$A$2:$A$8</xm:f>
          </x14:formula1>
          <xm:sqref>P2:P97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6C0DD03F43604EAE750A0A6D6683BB" ma:contentTypeVersion="9" ma:contentTypeDescription="Create a new document." ma:contentTypeScope="" ma:versionID="ba6387c36947a741d7ec0535054eed1d">
  <xsd:schema xmlns:xsd="http://www.w3.org/2001/XMLSchema" xmlns:xs="http://www.w3.org/2001/XMLSchema" xmlns:p="http://schemas.microsoft.com/office/2006/metadata/properties" xmlns:ns2="33ffd938-5976-454a-b0bc-4717ff649643" xmlns:ns3="a13d89d0-c6ba-4d29-ad73-dcafb8fe5fdc" targetNamespace="http://schemas.microsoft.com/office/2006/metadata/properties" ma:root="true" ma:fieldsID="c2723495897ece3ac90373c5bd408bc1" ns2:_="" ns3:_="">
    <xsd:import namespace="33ffd938-5976-454a-b0bc-4717ff649643"/>
    <xsd:import namespace="a13d89d0-c6ba-4d29-ad73-dcafb8fe5f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fd938-5976-454a-b0bc-4717ff64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3d89d0-c6ba-4d29-ad73-dcafb8fe5f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3d89d0-c6ba-4d29-ad73-dcafb8fe5fdc">
      <UserInfo>
        <DisplayName>John Patrick</DisplayName>
        <AccountId>13</AccountId>
        <AccountType/>
      </UserInfo>
      <UserInfo>
        <DisplayName>Ali Hussain</DisplayName>
        <AccountId>46</AccountId>
        <AccountType/>
      </UserInfo>
      <UserInfo>
        <DisplayName>Jack Riley</DisplayName>
        <AccountId>54</AccountId>
        <AccountType/>
      </UserInfo>
      <UserInfo>
        <DisplayName>Jo Bateman</DisplayName>
        <AccountId>57</AccountId>
        <AccountType/>
      </UserInfo>
      <UserInfo>
        <DisplayName>Jack Davis</DisplayName>
        <AccountId>62</AccountId>
        <AccountType/>
      </UserInfo>
      <UserInfo>
        <DisplayName>Nicholas Baxter</DisplayName>
        <AccountId>63</AccountId>
        <AccountType/>
      </UserInfo>
      <UserInfo>
        <DisplayName>Eve Kinyua</DisplayName>
        <AccountId>104</AccountId>
        <AccountType/>
      </UserInfo>
      <UserInfo>
        <DisplayName>Caroline Clay</DisplayName>
        <AccountId>110</AccountId>
        <AccountType/>
      </UserInfo>
      <UserInfo>
        <DisplayName>Jamie Goodwins</DisplayName>
        <AccountId>122</AccountId>
        <AccountType/>
      </UserInfo>
      <UserInfo>
        <DisplayName>Ian Langford</DisplayName>
        <AccountId>124</AccountId>
        <AccountType/>
      </UserInfo>
      <UserInfo>
        <DisplayName>Luke Whitehead</DisplayName>
        <AccountId>125</AccountId>
        <AccountType/>
      </UserInfo>
      <UserInfo>
        <DisplayName>Amina Kareem</DisplayName>
        <AccountId>126</AccountId>
        <AccountType/>
      </UserInfo>
      <UserInfo>
        <DisplayName>James Gummery</DisplayName>
        <AccountId>127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95864-02A7-41F3-AB22-C9BE257CC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fd938-5976-454a-b0bc-4717ff649643"/>
    <ds:schemaRef ds:uri="a13d89d0-c6ba-4d29-ad73-dcafb8fe5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088A8D-64D0-48D8-8F16-6C6AA04C8C6C}">
  <ds:schemaRefs>
    <ds:schemaRef ds:uri="http://schemas.microsoft.com/office/2006/metadata/properties"/>
    <ds:schemaRef ds:uri="http://schemas.microsoft.com/office/infopath/2007/PartnerControls"/>
    <ds:schemaRef ds:uri="a13d89d0-c6ba-4d29-ad73-dcafb8fe5fdc"/>
  </ds:schemaRefs>
</ds:datastoreItem>
</file>

<file path=customXml/itemProps3.xml><?xml version="1.0" encoding="utf-8"?>
<ds:datastoreItem xmlns:ds="http://schemas.openxmlformats.org/officeDocument/2006/customXml" ds:itemID="{8B767179-8F0F-491E-B6CC-F6ECAC718F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vt:lpstr>
      <vt:lpstr>Customer, Business &amp; Corporate</vt:lpstr>
      <vt:lpstr>Data Validation</vt:lpstr>
      <vt:lpstr>Strat, Policy &amp; Transformation</vt:lpstr>
      <vt:lpstr>Community &amp; Place Delivery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Tamanis-Laing</dc:creator>
  <cp:keywords/>
  <dc:description/>
  <cp:lastModifiedBy>Nicholas Baxter</cp:lastModifiedBy>
  <cp:revision>0</cp:revision>
  <dcterms:created xsi:type="dcterms:W3CDTF">2019-06-30T19:54:11Z</dcterms:created>
  <dcterms:modified xsi:type="dcterms:W3CDTF">2025-10-02T15:06:59Z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0x010100FA6C0DD03F43604EAE750A0A6D6683BB</vt:lpwstr>
  </property>
</Properties>
</file>